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839\Desktop\兼职辅导员\202608-研究生综素评价\公示文件\"/>
    </mc:Choice>
  </mc:AlternateContent>
  <bookViews>
    <workbookView windowWidth="21600" windowHeight="9555" firstSheet="1" activeTab="2"/>
  </bookViews>
  <sheets>
    <sheet name="23、24级硕士（全日制+非全日制）" sheetId="1" r:id="rId1"/>
    <sheet name="25级硕士（全日制+非全日制）" sheetId="3" r:id="rId2"/>
    <sheet name="博士（学博+专博）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<sst xmlns="http://schemas.openxmlformats.org/spreadsheetml/2006/main" count="1300" uniqueCount="332">
  <si>
    <t>学号</t>
  </si>
  <si>
    <t>是否在职</t>
  </si>
  <si>
    <t>思想政治表现</t>
  </si>
  <si>
    <t>科研成果原始分</t>
  </si>
  <si>
    <t>科研成果计分</t>
  </si>
  <si>
    <t>体美劳计分</t>
  </si>
  <si>
    <t>总分分数</t>
  </si>
  <si>
    <t>排名</t>
  </si>
  <si>
    <t>综合素质评价结果</t>
  </si>
  <si>
    <t>22439027</t>
  </si>
  <si>
    <t>否</t>
  </si>
  <si>
    <t>优秀</t>
  </si>
  <si>
    <t>22439022</t>
  </si>
  <si>
    <t>22439427</t>
  </si>
  <si>
    <t>是</t>
  </si>
  <si>
    <t>22439433</t>
  </si>
  <si>
    <t>22439431</t>
  </si>
  <si>
    <t>22439432</t>
  </si>
  <si>
    <t>22439002</t>
  </si>
  <si>
    <t>22439001</t>
  </si>
  <si>
    <t>22439426</t>
  </si>
  <si>
    <t>22439003</t>
  </si>
  <si>
    <t>22439008</t>
  </si>
  <si>
    <t>22439414</t>
  </si>
  <si>
    <t>22439024</t>
  </si>
  <si>
    <t>22439015</t>
  </si>
  <si>
    <t>22439014</t>
  </si>
  <si>
    <t>22439405</t>
  </si>
  <si>
    <t>22439006</t>
  </si>
  <si>
    <t>22439011</t>
  </si>
  <si>
    <t>22439420</t>
  </si>
  <si>
    <t>22439019</t>
  </si>
  <si>
    <t>22439403</t>
  </si>
  <si>
    <t>22439410</t>
  </si>
  <si>
    <t>22439419</t>
  </si>
  <si>
    <t>22439016</t>
  </si>
  <si>
    <t>22439408</t>
  </si>
  <si>
    <t>22439411</t>
  </si>
  <si>
    <t>22439021</t>
  </si>
  <si>
    <t>22421082</t>
  </si>
  <si>
    <t>合格</t>
  </si>
  <si>
    <t>22439004</t>
  </si>
  <si>
    <t>22439007</t>
  </si>
  <si>
    <t>22439009</t>
  </si>
  <si>
    <t>22439010</t>
  </si>
  <si>
    <t>22439012</t>
  </si>
  <si>
    <t>22439017</t>
  </si>
  <si>
    <t>22439018</t>
  </si>
  <si>
    <t>22439020</t>
  </si>
  <si>
    <t>22439023</t>
  </si>
  <si>
    <t>22439025</t>
  </si>
  <si>
    <t>22439401</t>
  </si>
  <si>
    <t>22439402</t>
  </si>
  <si>
    <t>22439404</t>
  </si>
  <si>
    <t>22439406</t>
  </si>
  <si>
    <t>22439407</t>
  </si>
  <si>
    <t>22439409</t>
  </si>
  <si>
    <t>22439412</t>
  </si>
  <si>
    <t>22439415</t>
  </si>
  <si>
    <t>22439416</t>
  </si>
  <si>
    <t>22439417</t>
  </si>
  <si>
    <t>22439418</t>
  </si>
  <si>
    <t>22439421</t>
  </si>
  <si>
    <t>22439422</t>
  </si>
  <si>
    <t>22439423</t>
  </si>
  <si>
    <t>22439424</t>
  </si>
  <si>
    <t>22439425</t>
  </si>
  <si>
    <t>22439428</t>
  </si>
  <si>
    <t>22439429</t>
  </si>
  <si>
    <t>22439430</t>
  </si>
  <si>
    <t>22339003</t>
  </si>
  <si>
    <t>22339006</t>
  </si>
  <si>
    <t>22339011</t>
  </si>
  <si>
    <t>22339012</t>
  </si>
  <si>
    <t>22339013</t>
  </si>
  <si>
    <t>22339015</t>
  </si>
  <si>
    <t>22339017</t>
  </si>
  <si>
    <t>22339020</t>
  </si>
  <si>
    <t>22339021</t>
  </si>
  <si>
    <t>22339023</t>
  </si>
  <si>
    <t>22339024</t>
  </si>
  <si>
    <t>22339027</t>
  </si>
  <si>
    <t>22339029</t>
  </si>
  <si>
    <t>22339030</t>
  </si>
  <si>
    <t>22339031</t>
  </si>
  <si>
    <t>22339035</t>
  </si>
  <si>
    <t>22339064</t>
  </si>
  <si>
    <t>22339025</t>
  </si>
  <si>
    <t>学业成绩原始分</t>
  </si>
  <si>
    <t>学业成绩计分</t>
  </si>
  <si>
    <t>22539413</t>
  </si>
  <si>
    <t>22539412</t>
  </si>
  <si>
    <t>22539014</t>
  </si>
  <si>
    <t>22539001</t>
  </si>
  <si>
    <t>22539006</t>
  </si>
  <si>
    <t>22539005</t>
  </si>
  <si>
    <t>22539004</t>
  </si>
  <si>
    <t>22539016</t>
  </si>
  <si>
    <t>22539008</t>
  </si>
  <si>
    <t>22539020</t>
  </si>
  <si>
    <t>22539429</t>
  </si>
  <si>
    <t>22539013</t>
  </si>
  <si>
    <t>22539420</t>
  </si>
  <si>
    <t>22539019</t>
  </si>
  <si>
    <t>22539401</t>
  </si>
  <si>
    <t>22539414</t>
  </si>
  <si>
    <t>22539418</t>
  </si>
  <si>
    <t>22539411</t>
  </si>
  <si>
    <t>22539430</t>
  </si>
  <si>
    <t>22539003</t>
  </si>
  <si>
    <t>22539010</t>
  </si>
  <si>
    <t>22539017</t>
  </si>
  <si>
    <t>22539024</t>
  </si>
  <si>
    <t>22539015</t>
  </si>
  <si>
    <t>22539011</t>
  </si>
  <si>
    <t>22539018</t>
  </si>
  <si>
    <t>22539410</t>
  </si>
  <si>
    <t>22539426</t>
  </si>
  <si>
    <t>22539025</t>
  </si>
  <si>
    <t>22539002</t>
  </si>
  <si>
    <t>22539007</t>
  </si>
  <si>
    <t>22539405</t>
  </si>
  <si>
    <t>22539402</t>
  </si>
  <si>
    <t>22539417</t>
  </si>
  <si>
    <t>22539406</t>
  </si>
  <si>
    <t>22539415</t>
  </si>
  <si>
    <t>22539407</t>
  </si>
  <si>
    <t>22539404</t>
  </si>
  <si>
    <t>22539424</t>
  </si>
  <si>
    <t>22539021</t>
  </si>
  <si>
    <t>22539422</t>
  </si>
  <si>
    <t>22539421</t>
  </si>
  <si>
    <t>22539428</t>
  </si>
  <si>
    <t>22539423</t>
  </si>
  <si>
    <t>22539403</t>
  </si>
  <si>
    <t>22539425</t>
  </si>
  <si>
    <t>22539408</t>
  </si>
  <si>
    <t>22539022</t>
  </si>
  <si>
    <t>22539027</t>
  </si>
  <si>
    <t>22539012</t>
  </si>
  <si>
    <t>22539026</t>
  </si>
  <si>
    <t>22539023</t>
  </si>
  <si>
    <t>22539427</t>
  </si>
  <si>
    <t>22539409</t>
  </si>
  <si>
    <t>22539009</t>
  </si>
  <si>
    <t>22539419</t>
  </si>
  <si>
    <t>12239019</t>
  </si>
  <si>
    <t>12539073</t>
  </si>
  <si>
    <t>12539064</t>
  </si>
  <si>
    <t>12439029</t>
  </si>
  <si>
    <t>12239021</t>
  </si>
  <si>
    <t>12439032</t>
  </si>
  <si>
    <t>12339020</t>
  </si>
  <si>
    <t>12539036</t>
  </si>
  <si>
    <t>12639004</t>
  </si>
  <si>
    <t>12439026</t>
  </si>
  <si>
    <t>12339025</t>
  </si>
  <si>
    <t>12239025</t>
  </si>
  <si>
    <t>12539015</t>
  </si>
  <si>
    <t>12539045</t>
  </si>
  <si>
    <t>12439018</t>
  </si>
  <si>
    <t>12239024</t>
  </si>
  <si>
    <t>12239026</t>
  </si>
  <si>
    <t>12539033</t>
  </si>
  <si>
    <t>12539004</t>
  </si>
  <si>
    <t>12339013</t>
  </si>
  <si>
    <t>12239008</t>
  </si>
  <si>
    <t>12339021</t>
  </si>
  <si>
    <t>12439031</t>
  </si>
  <si>
    <t>12439015</t>
  </si>
  <si>
    <t>12239031</t>
  </si>
  <si>
    <t>12339007</t>
  </si>
  <si>
    <t>12239023</t>
  </si>
  <si>
    <t>12439008</t>
  </si>
  <si>
    <t>12439021</t>
  </si>
  <si>
    <t>12239012</t>
  </si>
  <si>
    <t>12439039</t>
  </si>
  <si>
    <t>12339005</t>
  </si>
  <si>
    <t>12539002</t>
  </si>
  <si>
    <t>12239017</t>
  </si>
  <si>
    <t>12439025</t>
  </si>
  <si>
    <t>12539010</t>
  </si>
  <si>
    <t>12639002</t>
  </si>
  <si>
    <t>12239006</t>
  </si>
  <si>
    <t>12339014</t>
  </si>
  <si>
    <t>12339028</t>
  </si>
  <si>
    <t>12239029</t>
  </si>
  <si>
    <t>12639001</t>
  </si>
  <si>
    <t>12239027</t>
  </si>
  <si>
    <t>12439001</t>
  </si>
  <si>
    <t>12639003</t>
  </si>
  <si>
    <t>12539013</t>
  </si>
  <si>
    <t>12239028</t>
  </si>
  <si>
    <t>12339017</t>
  </si>
  <si>
    <t>12439033</t>
  </si>
  <si>
    <t>12539032</t>
  </si>
  <si>
    <t>12539026</t>
  </si>
  <si>
    <t>12439023</t>
  </si>
  <si>
    <t>12539017</t>
  </si>
  <si>
    <t>12639018</t>
  </si>
  <si>
    <t>12539049</t>
  </si>
  <si>
    <t>12239009</t>
  </si>
  <si>
    <t>12239014</t>
  </si>
  <si>
    <t>12239015</t>
  </si>
  <si>
    <t>12339009</t>
  </si>
  <si>
    <t>12439028</t>
  </si>
  <si>
    <t>12539028</t>
  </si>
  <si>
    <t>12539003</t>
  </si>
  <si>
    <t>12539025</t>
  </si>
  <si>
    <t>12539054</t>
  </si>
  <si>
    <t>12439036</t>
  </si>
  <si>
    <t>12239010</t>
  </si>
  <si>
    <t>12539001</t>
  </si>
  <si>
    <t>12439009</t>
  </si>
  <si>
    <t>12439010</t>
  </si>
  <si>
    <t>12039010</t>
  </si>
  <si>
    <t>12439017</t>
  </si>
  <si>
    <t>12439024</t>
  </si>
  <si>
    <t>12339018</t>
  </si>
  <si>
    <t>12439034</t>
  </si>
  <si>
    <t>12539039</t>
  </si>
  <si>
    <t>12539014</t>
  </si>
  <si>
    <t>12539053</t>
  </si>
  <si>
    <t>12539023</t>
  </si>
  <si>
    <t>12439022</t>
  </si>
  <si>
    <t>12439037</t>
  </si>
  <si>
    <t>12539009</t>
  </si>
  <si>
    <t>12439011</t>
  </si>
  <si>
    <t>12539038</t>
  </si>
  <si>
    <t>12539019</t>
  </si>
  <si>
    <t>12539005</t>
  </si>
  <si>
    <t>12539006</t>
  </si>
  <si>
    <t>12539022</t>
  </si>
  <si>
    <t>12439004</t>
  </si>
  <si>
    <t>12339026</t>
  </si>
  <si>
    <t>12339024</t>
  </si>
  <si>
    <t>12439014</t>
  </si>
  <si>
    <t>12539071</t>
  </si>
  <si>
    <t>12239030</t>
  </si>
  <si>
    <t>12539029</t>
  </si>
  <si>
    <t>12339011</t>
  </si>
  <si>
    <t>12239022</t>
  </si>
  <si>
    <t>12439007</t>
  </si>
  <si>
    <t>12539042</t>
  </si>
  <si>
    <t>12539008</t>
  </si>
  <si>
    <t>12539037</t>
  </si>
  <si>
    <t>12539046</t>
  </si>
  <si>
    <t>12239020</t>
  </si>
  <si>
    <t>12439020</t>
  </si>
  <si>
    <t>12539055</t>
  </si>
  <si>
    <t>12339031</t>
  </si>
  <si>
    <t>12539040</t>
  </si>
  <si>
    <t>12539072</t>
  </si>
  <si>
    <t>12339010</t>
  </si>
  <si>
    <t>12539031</t>
  </si>
  <si>
    <t>12539016</t>
  </si>
  <si>
    <t>12539048</t>
  </si>
  <si>
    <t>12339032</t>
  </si>
  <si>
    <t>12439012</t>
  </si>
  <si>
    <t>12439038</t>
  </si>
  <si>
    <t>12539011</t>
  </si>
  <si>
    <t>12539021</t>
  </si>
  <si>
    <t>12339027</t>
  </si>
  <si>
    <t>12539070</t>
  </si>
  <si>
    <t>12339029</t>
  </si>
  <si>
    <t>12439041</t>
  </si>
  <si>
    <t>12439042</t>
  </si>
  <si>
    <t>12539020</t>
  </si>
  <si>
    <t>12539035</t>
  </si>
  <si>
    <t>12539030</t>
  </si>
  <si>
    <t>12539043</t>
  </si>
  <si>
    <t>12439040</t>
  </si>
  <si>
    <t>12239032</t>
  </si>
  <si>
    <t>12539057</t>
  </si>
  <si>
    <t>12539067</t>
  </si>
  <si>
    <t>12539068</t>
  </si>
  <si>
    <t>12039011</t>
  </si>
  <si>
    <t>12039016</t>
  </si>
  <si>
    <t>12139002</t>
  </si>
  <si>
    <t>12139004</t>
  </si>
  <si>
    <t>12139005</t>
  </si>
  <si>
    <t>12139009</t>
  </si>
  <si>
    <t>12139013</t>
  </si>
  <si>
    <t>12139019</t>
  </si>
  <si>
    <t>12139020</t>
  </si>
  <si>
    <t>12139024</t>
  </si>
  <si>
    <t>12139027</t>
  </si>
  <si>
    <t>12139029</t>
  </si>
  <si>
    <t>12139030</t>
  </si>
  <si>
    <t>12239007</t>
  </si>
  <si>
    <t>12239013</t>
  </si>
  <si>
    <t>12339002</t>
  </si>
  <si>
    <t>12339006</t>
  </si>
  <si>
    <t>12339008</t>
  </si>
  <si>
    <t>12339012</t>
  </si>
  <si>
    <t>12339015</t>
  </si>
  <si>
    <t>12339016</t>
  </si>
  <si>
    <t>12339019</t>
  </si>
  <si>
    <t>12339022</t>
  </si>
  <si>
    <t>12339023</t>
  </si>
  <si>
    <t>12339030</t>
  </si>
  <si>
    <t>12439005</t>
  </si>
  <si>
    <t>12439013</t>
  </si>
  <si>
    <t>12439016</t>
  </si>
  <si>
    <t>12439019</t>
  </si>
  <si>
    <t>12439027</t>
  </si>
  <si>
    <t>12439030</t>
  </si>
  <si>
    <t>12439035</t>
  </si>
  <si>
    <t>12439043</t>
  </si>
  <si>
    <t>12539007</t>
  </si>
  <si>
    <t>12539012</t>
  </si>
  <si>
    <t>12539018</t>
  </si>
  <si>
    <t>12539024</t>
  </si>
  <si>
    <t>12539027</t>
  </si>
  <si>
    <t>12539034</t>
  </si>
  <si>
    <t>12539041</t>
  </si>
  <si>
    <t>12539044</t>
  </si>
  <si>
    <t>12539047</t>
  </si>
  <si>
    <t>12539050</t>
  </si>
  <si>
    <t>12539051</t>
  </si>
  <si>
    <t>12539052</t>
  </si>
  <si>
    <t>12539056</t>
  </si>
  <si>
    <t>12539058</t>
  </si>
  <si>
    <t>12539059</t>
  </si>
  <si>
    <t>12539060</t>
  </si>
  <si>
    <t>12539061</t>
  </si>
  <si>
    <t>12539062</t>
  </si>
  <si>
    <t>12539063</t>
  </si>
  <si>
    <t>12539065</t>
  </si>
  <si>
    <t>12539066</t>
  </si>
  <si>
    <t>12539069</t>
  </si>
  <si>
    <t>12639045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</si>
</sst>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Carlito"/>
      <charset val="134"/>
    </font>
    <font>
      <sz val="10"/>
      <color rgb="FF202020"/>
      <name val="Microsoft YaHei"/>
      <charset val="134"/>
    </font>
    <font>
      <b/>
      <sz val="10"/>
      <color rgb="FF202020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D4D4D4"/>
      </right>
      <top style="thin">
        <color rgb="FFD4D4D4"/>
      </top>
      <bottom style="thin">
        <color rgb="FFD4D4D4"/>
      </bottom>
      <diagonal/>
    </border>
    <border>
      <left/>
      <right style="thin">
        <color rgb="FFD4D4D4"/>
      </right>
      <top/>
      <bottom style="thin">
        <color rgb="FFD4D4D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14" fillId="7" borderId="14" applyNumberFormat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16" fillId="8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/>
  </cellStyleXfs>
  <cellXfs count="67">
    <xf numFmtId="0" fontId="0" fillId="0" borderId="0" xfId="0">
      <alignment vertical="center"/>
    </xf>
    <xf numFmtId="0" fontId="1" fillId="0" borderId="0" xfId="49" applyFill="1"/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2" fillId="0" borderId="1" xfId="49" applyNumberFormat="1" applyFont="1" applyFill="1" applyBorder="1" applyAlignment="1">
      <alignment horizontal="center" vertical="center"/>
    </xf>
    <xf numFmtId="0" fontId="3" fillId="2" borderId="2" xfId="49" applyNumberFormat="1" applyFont="1" applyFill="1" applyBorder="1" applyAlignment="1">
      <alignment horizontal="center" vertical="center" wrapText="1"/>
    </xf>
    <xf numFmtId="176" fontId="3" fillId="2" borderId="2" xfId="49" applyNumberFormat="1" applyFont="1" applyFill="1" applyBorder="1" applyAlignment="1">
      <alignment horizontal="center" vertical="center" wrapText="1"/>
    </xf>
    <xf numFmtId="0" fontId="1" fillId="0" borderId="0" xfId="49" applyFill="1" applyBorder="1"/>
    <xf numFmtId="49" fontId="2" fillId="0" borderId="2" xfId="49" applyNumberFormat="1" applyFont="1" applyFill="1" applyBorder="1" applyAlignment="1">
      <alignment horizontal="center" vertical="center"/>
    </xf>
    <xf numFmtId="0" fontId="2" fillId="0" borderId="2" xfId="49" applyNumberFormat="1" applyFont="1" applyFill="1" applyBorder="1" applyAlignment="1">
      <alignment horizontal="center" vertical="center"/>
    </xf>
    <xf numFmtId="0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0" fontId="2" fillId="0" borderId="3" xfId="49" applyNumberFormat="1" applyFont="1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49" fontId="2" fillId="0" borderId="2" xfId="49" applyNumberFormat="1" applyFont="1" applyFill="1" applyBorder="1" applyAlignment="1">
      <alignment horizontal="center" vertical="center"/>
    </xf>
    <xf numFmtId="0" fontId="2" fillId="0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2" fillId="0" borderId="4" xfId="49" applyNumberFormat="1" applyFont="1" applyFill="1" applyBorder="1" applyAlignment="1">
      <alignment horizontal="center" vertical="center"/>
    </xf>
    <xf numFmtId="176" fontId="4" fillId="0" borderId="2" xfId="49" applyNumberFormat="1" applyFont="1" applyFill="1" applyBorder="1" applyAlignment="1">
      <alignment horizontal="center" vertical="center"/>
    </xf>
    <xf numFmtId="49" fontId="4" fillId="0" borderId="2" xfId="49" applyNumberFormat="1" applyFont="1" applyFill="1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/>
    </xf>
    <xf numFmtId="176" fontId="4" fillId="0" borderId="2" xfId="49" applyNumberFormat="1" applyFont="1" applyFill="1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/>
    </xf>
    <xf numFmtId="0" fontId="2" fillId="0" borderId="0" xfId="49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49" fontId="2" fillId="0" borderId="5" xfId="49" applyNumberFormat="1" applyFont="1" applyFill="1" applyBorder="1" applyAlignment="1">
      <alignment horizontal="center" vertical="center"/>
    </xf>
    <xf numFmtId="0" fontId="2" fillId="0" borderId="5" xfId="49" applyNumberFormat="1" applyFont="1" applyFill="1" applyBorder="1" applyAlignment="1">
      <alignment horizontal="center" vertical="center"/>
    </xf>
    <xf numFmtId="0" fontId="2" fillId="3" borderId="5" xfId="49" applyNumberFormat="1" applyFont="1" applyFill="1" applyBorder="1" applyAlignment="1">
      <alignment horizontal="center" vertical="center"/>
    </xf>
    <xf numFmtId="176" fontId="2" fillId="0" borderId="5" xfId="49" applyNumberFormat="1" applyFont="1" applyFill="1" applyBorder="1" applyAlignment="1">
      <alignment horizontal="center" vertical="center"/>
    </xf>
    <xf numFmtId="49" fontId="2" fillId="0" borderId="6" xfId="49" applyNumberFormat="1" applyFont="1" applyFill="1" applyBorder="1" applyAlignment="1">
      <alignment horizontal="center" vertical="center"/>
    </xf>
    <xf numFmtId="0" fontId="2" fillId="0" borderId="7" xfId="49" applyNumberFormat="1" applyFont="1" applyFill="1" applyBorder="1" applyAlignment="1">
      <alignment horizontal="center" vertical="center"/>
    </xf>
    <xf numFmtId="0" fontId="2" fillId="0" borderId="7" xfId="49" applyNumberFormat="1" applyFont="1" applyFill="1" applyBorder="1" applyAlignment="1">
      <alignment horizontal="center" vertical="center"/>
    </xf>
    <xf numFmtId="176" fontId="2" fillId="0" borderId="7" xfId="49" applyNumberFormat="1" applyFont="1" applyFill="1" applyBorder="1" applyAlignment="1">
      <alignment horizontal="center" vertical="center"/>
    </xf>
    <xf numFmtId="0" fontId="2" fillId="0" borderId="7" xfId="49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2" fillId="0" borderId="8" xfId="49" applyNumberFormat="1" applyFont="1" applyFill="1" applyBorder="1" applyAlignment="1">
      <alignment horizontal="center" vertical="center"/>
    </xf>
    <xf numFmtId="0" fontId="2" fillId="0" borderId="8" xfId="49" applyNumberFormat="1" applyFont="1" applyFill="1" applyBorder="1" applyAlignment="1">
      <alignment horizontal="center" vertical="center"/>
    </xf>
    <xf numFmtId="0" fontId="2" fillId="3" borderId="8" xfId="49" applyNumberFormat="1" applyFont="1" applyFill="1" applyBorder="1" applyAlignment="1">
      <alignment horizontal="center" vertical="center"/>
    </xf>
    <xf numFmtId="176" fontId="2" fillId="0" borderId="8" xfId="49" applyNumberFormat="1" applyFont="1" applyFill="1" applyBorder="1" applyAlignment="1">
      <alignment horizontal="center" vertical="center"/>
    </xf>
    <xf numFmtId="49" fontId="2" fillId="0" borderId="2" xfId="49" applyNumberFormat="1" applyFont="1" applyFill="1" applyBorder="1" applyAlignment="1">
      <alignment horizontal="center" vertical="center"/>
    </xf>
    <xf numFmtId="0" fontId="2" fillId="0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0" fontId="2" fillId="0" borderId="5" xfId="49" applyNumberFormat="1" applyFont="1" applyFill="1" applyBorder="1" applyAlignment="1">
      <alignment horizontal="center" vertical="center"/>
    </xf>
    <xf numFmtId="0" fontId="1" fillId="0" borderId="0" xfId="49"/>
    <xf numFmtId="176" fontId="0" fillId="0" borderId="0" xfId="0" applyNumberFormat="1">
      <alignment vertical="center"/>
    </xf>
    <xf numFmtId="176" fontId="2" fillId="0" borderId="9" xfId="49" applyNumberFormat="1" applyFont="1" applyFill="1" applyBorder="1" applyAlignment="1">
      <alignment horizontal="center" vertical="center"/>
    </xf>
    <xf numFmtId="49" fontId="2" fillId="0" borderId="7" xfId="49" applyNumberFormat="1" applyFont="1" applyFill="1" applyBorder="1" applyAlignment="1">
      <alignment horizontal="center" vertical="center"/>
    </xf>
    <xf numFmtId="0" fontId="2" fillId="3" borderId="7" xfId="49" applyNumberFormat="1" applyFont="1" applyFill="1" applyBorder="1" applyAlignment="1">
      <alignment horizontal="center" vertical="center"/>
    </xf>
    <xf numFmtId="176" fontId="2" fillId="0" borderId="7" xfId="49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0" xfId="0" applyFill="1" applyBorder="1">
      <alignment vertical="center"/>
    </xf>
    <xf numFmtId="49" fontId="2" fillId="3" borderId="2" xfId="49" applyNumberFormat="1" applyFont="1" applyFill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4" borderId="2" xfId="49" applyNumberFormat="1" applyFont="1" applyFill="1" applyBorder="1" applyAlignment="1">
      <alignment horizontal="center" vertical="center"/>
    </xf>
    <xf numFmtId="49" fontId="2" fillId="4" borderId="2" xfId="49" applyNumberFormat="1" applyFont="1" applyFill="1" applyBorder="1" applyAlignment="1">
      <alignment horizontal="center" vertical="center"/>
    </xf>
    <xf numFmtId="0" fontId="2" fillId="4" borderId="2" xfId="49" applyNumberFormat="1" applyFont="1" applyFill="1" applyBorder="1" applyAlignment="1">
      <alignment horizontal="center" vertical="center"/>
    </xf>
    <xf numFmtId="49" fontId="2" fillId="4" borderId="5" xfId="49" applyNumberFormat="1" applyFont="1" applyFill="1" applyBorder="1" applyAlignment="1">
      <alignment horizontal="center" vertical="center"/>
    </xf>
    <xf numFmtId="0" fontId="2" fillId="4" borderId="5" xfId="49" applyNumberFormat="1" applyFont="1" applyFill="1" applyBorder="1" applyAlignment="1">
      <alignment horizontal="center" vertical="center"/>
    </xf>
    <xf numFmtId="176" fontId="2" fillId="4" borderId="5" xfId="49" applyNumberFormat="1" applyFont="1" applyFill="1" applyBorder="1" applyAlignment="1">
      <alignment horizontal="center" vertical="center"/>
    </xf>
    <xf numFmtId="49" fontId="2" fillId="4" borderId="9" xfId="49" applyNumberFormat="1" applyFont="1" applyFill="1" applyBorder="1" applyAlignment="1">
      <alignment horizontal="center" vertical="center"/>
    </xf>
    <xf numFmtId="0" fontId="2" fillId="4" borderId="9" xfId="49" applyNumberFormat="1" applyFont="1" applyFill="1" applyBorder="1" applyAlignment="1">
      <alignment horizontal="center" vertical="center"/>
    </xf>
    <xf numFmtId="0" fontId="2" fillId="3" borderId="9" xfId="49" applyNumberFormat="1" applyFont="1" applyFill="1" applyBorder="1" applyAlignment="1">
      <alignment horizontal="center" vertical="center"/>
    </xf>
    <xf numFmtId="176" fontId="2" fillId="4" borderId="9" xfId="49" applyNumberFormat="1" applyFont="1" applyFill="1" applyBorder="1" applyAlignment="1">
      <alignment horizontal="center" vertical="center"/>
    </xf>
    <xf numFmtId="49" fontId="2" fillId="3" borderId="0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7"/>
  <sheetViews>
    <sheetView zoomScale="85" zoomScaleNormal="85" workbookViewId="0">
      <selection activeCell="J13" sqref="J13"/>
    </sheetView>
  </sheetViews>
  <sheetFormatPr defaultColWidth="15.5398230088496" defaultRowHeight="13.5"/>
  <cols>
    <col min="1" max="3" width="15.5398230088496" customWidth="1"/>
    <col min="4" max="7" width="15.5398230088496" style="47" customWidth="1"/>
    <col min="8" max="16384" width="15.5398230088496" customWidth="1"/>
  </cols>
  <sheetData>
    <row r="1" s="46" customFormat="1" ht="25" customHeight="1" spans="1:9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7" t="s">
        <v>7</v>
      </c>
      <c r="I1" s="7" t="s">
        <v>8</v>
      </c>
    </row>
    <row r="2" s="52" customFormat="1" ht="13.85" spans="1:9">
      <c r="A2" s="54" t="s">
        <v>9</v>
      </c>
      <c r="B2" s="12" t="s">
        <v>10</v>
      </c>
      <c r="C2" s="12" t="s">
        <v>11</v>
      </c>
      <c r="D2" s="55">
        <v>170</v>
      </c>
      <c r="E2" s="56">
        <f t="shared" ref="E2:E65" si="0">D2/170*70</f>
        <v>70</v>
      </c>
      <c r="F2" s="55">
        <v>1.5</v>
      </c>
      <c r="G2" s="56">
        <f t="shared" ref="G2:G65" si="1">E2+F2</f>
        <v>71.5</v>
      </c>
      <c r="H2" s="12">
        <v>1</v>
      </c>
      <c r="I2" s="12" t="s">
        <v>11</v>
      </c>
    </row>
    <row r="3" s="52" customFormat="1" ht="13.85" spans="1:9">
      <c r="A3" s="57" t="s">
        <v>12</v>
      </c>
      <c r="B3" s="58" t="s">
        <v>10</v>
      </c>
      <c r="C3" s="12" t="s">
        <v>11</v>
      </c>
      <c r="D3" s="56">
        <v>85</v>
      </c>
      <c r="E3" s="56">
        <f t="shared" si="0"/>
        <v>35</v>
      </c>
      <c r="F3" s="56">
        <v>2.75</v>
      </c>
      <c r="G3" s="56">
        <f t="shared" si="1"/>
        <v>37.75</v>
      </c>
      <c r="H3" s="58">
        <v>2</v>
      </c>
      <c r="I3" s="12" t="s">
        <v>11</v>
      </c>
    </row>
    <row r="4" s="52" customFormat="1" ht="13.85" spans="1:9">
      <c r="A4" s="54" t="s">
        <v>13</v>
      </c>
      <c r="B4" s="12" t="s">
        <v>14</v>
      </c>
      <c r="C4" s="12" t="s">
        <v>11</v>
      </c>
      <c r="D4" s="55">
        <v>60</v>
      </c>
      <c r="E4" s="56">
        <f t="shared" si="0"/>
        <v>24.7058823529412</v>
      </c>
      <c r="F4" s="55">
        <v>5.75</v>
      </c>
      <c r="G4" s="56">
        <f t="shared" si="1"/>
        <v>30.4558823529412</v>
      </c>
      <c r="H4" s="12">
        <v>3</v>
      </c>
      <c r="I4" s="12" t="s">
        <v>11</v>
      </c>
    </row>
    <row r="5" s="52" customFormat="1" ht="13.85" spans="1:9">
      <c r="A5" s="57" t="s">
        <v>15</v>
      </c>
      <c r="B5" s="58" t="s">
        <v>10</v>
      </c>
      <c r="C5" s="12" t="s">
        <v>11</v>
      </c>
      <c r="D5" s="56">
        <v>48</v>
      </c>
      <c r="E5" s="56">
        <f t="shared" si="0"/>
        <v>19.7647058823529</v>
      </c>
      <c r="F5" s="56">
        <v>5.75</v>
      </c>
      <c r="G5" s="56">
        <f t="shared" si="1"/>
        <v>25.5147058823529</v>
      </c>
      <c r="H5" s="58">
        <v>4</v>
      </c>
      <c r="I5" s="12" t="s">
        <v>11</v>
      </c>
    </row>
    <row r="6" s="52" customFormat="1" ht="13.85" spans="1:9">
      <c r="A6" s="57" t="s">
        <v>16</v>
      </c>
      <c r="B6" s="58" t="s">
        <v>10</v>
      </c>
      <c r="C6" s="12" t="s">
        <v>11</v>
      </c>
      <c r="D6" s="56">
        <v>30</v>
      </c>
      <c r="E6" s="56">
        <f t="shared" si="0"/>
        <v>12.3529411764706</v>
      </c>
      <c r="F6" s="56">
        <v>4.75</v>
      </c>
      <c r="G6" s="56">
        <f t="shared" si="1"/>
        <v>17.1029411764706</v>
      </c>
      <c r="H6" s="12">
        <v>5</v>
      </c>
      <c r="I6" s="12" t="s">
        <v>11</v>
      </c>
    </row>
    <row r="7" s="52" customFormat="1" ht="13.85" spans="1:9">
      <c r="A7" s="54" t="s">
        <v>17</v>
      </c>
      <c r="B7" s="12" t="s">
        <v>10</v>
      </c>
      <c r="C7" s="12" t="s">
        <v>11</v>
      </c>
      <c r="D7" s="55">
        <v>30</v>
      </c>
      <c r="E7" s="56">
        <f t="shared" si="0"/>
        <v>12.3529411764706</v>
      </c>
      <c r="F7" s="55">
        <v>4.75</v>
      </c>
      <c r="G7" s="56">
        <f t="shared" si="1"/>
        <v>17.1029411764706</v>
      </c>
      <c r="H7" s="58">
        <v>6</v>
      </c>
      <c r="I7" s="12" t="s">
        <v>11</v>
      </c>
    </row>
    <row r="8" s="52" customFormat="1" ht="13.85" spans="1:9">
      <c r="A8" s="54" t="s">
        <v>18</v>
      </c>
      <c r="B8" s="12" t="s">
        <v>10</v>
      </c>
      <c r="C8" s="12" t="s">
        <v>11</v>
      </c>
      <c r="D8" s="55">
        <v>22</v>
      </c>
      <c r="E8" s="56">
        <f t="shared" si="0"/>
        <v>9.05882352941177</v>
      </c>
      <c r="F8" s="55">
        <v>5.75</v>
      </c>
      <c r="G8" s="56">
        <f t="shared" si="1"/>
        <v>14.8088235294118</v>
      </c>
      <c r="H8" s="12">
        <v>7</v>
      </c>
      <c r="I8" s="12" t="s">
        <v>11</v>
      </c>
    </row>
    <row r="9" s="52" customFormat="1" ht="13.85" spans="1:9">
      <c r="A9" s="54" t="s">
        <v>19</v>
      </c>
      <c r="B9" s="12" t="s">
        <v>10</v>
      </c>
      <c r="C9" s="12" t="s">
        <v>11</v>
      </c>
      <c r="D9" s="55">
        <v>2</v>
      </c>
      <c r="E9" s="56">
        <f t="shared" si="0"/>
        <v>0.823529411764706</v>
      </c>
      <c r="F9" s="55">
        <v>12.15</v>
      </c>
      <c r="G9" s="56">
        <f t="shared" si="1"/>
        <v>12.9735294117647</v>
      </c>
      <c r="H9" s="58">
        <v>8</v>
      </c>
      <c r="I9" s="12" t="s">
        <v>11</v>
      </c>
    </row>
    <row r="10" s="52" customFormat="1" ht="13.85" spans="1:9">
      <c r="A10" s="57" t="s">
        <v>20</v>
      </c>
      <c r="B10" s="58" t="s">
        <v>14</v>
      </c>
      <c r="C10" s="12" t="s">
        <v>11</v>
      </c>
      <c r="D10" s="56">
        <v>30</v>
      </c>
      <c r="E10" s="56">
        <f t="shared" si="0"/>
        <v>12.3529411764706</v>
      </c>
      <c r="F10" s="56">
        <v>0.25</v>
      </c>
      <c r="G10" s="56">
        <f t="shared" si="1"/>
        <v>12.6029411764706</v>
      </c>
      <c r="H10" s="12">
        <v>9</v>
      </c>
      <c r="I10" s="12" t="s">
        <v>11</v>
      </c>
    </row>
    <row r="11" s="52" customFormat="1" ht="13.85" spans="1:9">
      <c r="A11" s="54" t="s">
        <v>21</v>
      </c>
      <c r="B11" s="12" t="s">
        <v>10</v>
      </c>
      <c r="C11" s="12" t="s">
        <v>11</v>
      </c>
      <c r="D11" s="55">
        <v>5</v>
      </c>
      <c r="E11" s="56">
        <f t="shared" si="0"/>
        <v>2.05882352941176</v>
      </c>
      <c r="F11" s="55">
        <v>10.25</v>
      </c>
      <c r="G11" s="56">
        <f t="shared" si="1"/>
        <v>12.3088235294118</v>
      </c>
      <c r="H11" s="58">
        <v>10</v>
      </c>
      <c r="I11" s="12" t="s">
        <v>11</v>
      </c>
    </row>
    <row r="12" s="52" customFormat="1" ht="13.85" spans="1:9">
      <c r="A12" s="54" t="s">
        <v>22</v>
      </c>
      <c r="B12" s="12" t="s">
        <v>10</v>
      </c>
      <c r="C12" s="12" t="s">
        <v>11</v>
      </c>
      <c r="D12" s="55">
        <v>20</v>
      </c>
      <c r="E12" s="56">
        <f t="shared" si="0"/>
        <v>8.23529411764706</v>
      </c>
      <c r="F12" s="55">
        <v>3</v>
      </c>
      <c r="G12" s="56">
        <f t="shared" si="1"/>
        <v>11.2352941176471</v>
      </c>
      <c r="H12" s="12">
        <v>11</v>
      </c>
      <c r="I12" s="12" t="s">
        <v>11</v>
      </c>
    </row>
    <row r="13" s="52" customFormat="1" ht="13.85" spans="1:9">
      <c r="A13" s="54" t="s">
        <v>23</v>
      </c>
      <c r="B13" s="12" t="s">
        <v>14</v>
      </c>
      <c r="C13" s="12" t="s">
        <v>11</v>
      </c>
      <c r="D13" s="55">
        <v>21</v>
      </c>
      <c r="E13" s="56">
        <f t="shared" si="0"/>
        <v>8.64705882352941</v>
      </c>
      <c r="F13" s="55">
        <v>2</v>
      </c>
      <c r="G13" s="56">
        <f t="shared" si="1"/>
        <v>10.6470588235294</v>
      </c>
      <c r="H13" s="58">
        <v>12</v>
      </c>
      <c r="I13" s="12" t="s">
        <v>11</v>
      </c>
    </row>
    <row r="14" s="52" customFormat="1" ht="13.85" spans="1:9">
      <c r="A14" s="54" t="s">
        <v>24</v>
      </c>
      <c r="B14" s="12" t="s">
        <v>10</v>
      </c>
      <c r="C14" s="12" t="s">
        <v>11</v>
      </c>
      <c r="D14" s="55">
        <v>0</v>
      </c>
      <c r="E14" s="56">
        <f t="shared" si="0"/>
        <v>0</v>
      </c>
      <c r="F14" s="55">
        <v>7.5</v>
      </c>
      <c r="G14" s="56">
        <f t="shared" si="1"/>
        <v>7.5</v>
      </c>
      <c r="H14" s="12">
        <v>13</v>
      </c>
      <c r="I14" s="12" t="s">
        <v>11</v>
      </c>
    </row>
    <row r="15" s="52" customFormat="1" ht="13.85" spans="1:9">
      <c r="A15" s="57" t="s">
        <v>25</v>
      </c>
      <c r="B15" s="58" t="s">
        <v>10</v>
      </c>
      <c r="C15" s="12" t="s">
        <v>11</v>
      </c>
      <c r="D15" s="56">
        <v>5</v>
      </c>
      <c r="E15" s="56">
        <f t="shared" si="0"/>
        <v>2.05882352941176</v>
      </c>
      <c r="F15" s="56">
        <v>5</v>
      </c>
      <c r="G15" s="56">
        <f t="shared" si="1"/>
        <v>7.05882352941176</v>
      </c>
      <c r="H15" s="12">
        <v>14</v>
      </c>
      <c r="I15" s="12" t="s">
        <v>11</v>
      </c>
    </row>
    <row r="16" s="52" customFormat="1" ht="13.85" spans="1:9">
      <c r="A16" s="57" t="s">
        <v>26</v>
      </c>
      <c r="B16" s="58" t="s">
        <v>10</v>
      </c>
      <c r="C16" s="12" t="s">
        <v>11</v>
      </c>
      <c r="D16" s="56">
        <v>0</v>
      </c>
      <c r="E16" s="56">
        <f t="shared" si="0"/>
        <v>0</v>
      </c>
      <c r="F16" s="56">
        <v>6.25</v>
      </c>
      <c r="G16" s="56">
        <f t="shared" si="1"/>
        <v>6.25</v>
      </c>
      <c r="H16" s="58">
        <v>15</v>
      </c>
      <c r="I16" s="12" t="s">
        <v>11</v>
      </c>
    </row>
    <row r="17" s="52" customFormat="1" ht="13.85" spans="1:11">
      <c r="A17" s="54" t="s">
        <v>27</v>
      </c>
      <c r="B17" s="12" t="s">
        <v>14</v>
      </c>
      <c r="C17" s="12" t="s">
        <v>11</v>
      </c>
      <c r="D17" s="55">
        <v>0</v>
      </c>
      <c r="E17" s="56">
        <f t="shared" si="0"/>
        <v>0</v>
      </c>
      <c r="F17" s="55">
        <v>5</v>
      </c>
      <c r="G17" s="56">
        <f t="shared" si="1"/>
        <v>5</v>
      </c>
      <c r="H17" s="12">
        <v>16</v>
      </c>
      <c r="I17" s="12" t="s">
        <v>11</v>
      </c>
    </row>
    <row r="18" s="52" customFormat="1" ht="13.85" spans="1:11">
      <c r="A18" s="57" t="s">
        <v>28</v>
      </c>
      <c r="B18" s="58" t="s">
        <v>10</v>
      </c>
      <c r="C18" s="12" t="s">
        <v>11</v>
      </c>
      <c r="D18" s="56">
        <v>0</v>
      </c>
      <c r="E18" s="56">
        <f t="shared" si="0"/>
        <v>0</v>
      </c>
      <c r="F18" s="56">
        <v>2.25</v>
      </c>
      <c r="G18" s="56">
        <f t="shared" si="1"/>
        <v>2.25</v>
      </c>
      <c r="H18" s="58">
        <v>17</v>
      </c>
      <c r="I18" s="12" t="s">
        <v>11</v>
      </c>
    </row>
    <row r="19" s="52" customFormat="1" ht="13.85" spans="1:11">
      <c r="A19" s="54" t="s">
        <v>29</v>
      </c>
      <c r="B19" s="12" t="s">
        <v>10</v>
      </c>
      <c r="C19" s="12" t="s">
        <v>11</v>
      </c>
      <c r="D19" s="55">
        <v>0</v>
      </c>
      <c r="E19" s="56">
        <f t="shared" si="0"/>
        <v>0</v>
      </c>
      <c r="F19" s="55">
        <v>2</v>
      </c>
      <c r="G19" s="56">
        <f t="shared" si="1"/>
        <v>2</v>
      </c>
      <c r="H19" s="12">
        <v>18</v>
      </c>
      <c r="I19" s="12" t="s">
        <v>11</v>
      </c>
    </row>
    <row r="20" s="52" customFormat="1" ht="13.85" spans="1:11">
      <c r="A20" s="54" t="s">
        <v>30</v>
      </c>
      <c r="B20" s="12" t="s">
        <v>14</v>
      </c>
      <c r="C20" s="12" t="s">
        <v>11</v>
      </c>
      <c r="D20" s="55">
        <v>0</v>
      </c>
      <c r="E20" s="56">
        <f t="shared" si="0"/>
        <v>0</v>
      </c>
      <c r="F20" s="55">
        <v>1.25</v>
      </c>
      <c r="G20" s="56">
        <f t="shared" si="1"/>
        <v>1.25</v>
      </c>
      <c r="H20" s="58">
        <v>19</v>
      </c>
      <c r="I20" s="12" t="s">
        <v>11</v>
      </c>
    </row>
    <row r="21" s="52" customFormat="1" ht="13.85" spans="1:11">
      <c r="A21" s="54" t="s">
        <v>31</v>
      </c>
      <c r="B21" s="12" t="s">
        <v>10</v>
      </c>
      <c r="C21" s="12" t="s">
        <v>11</v>
      </c>
      <c r="D21" s="55">
        <v>1.25</v>
      </c>
      <c r="E21" s="56">
        <f t="shared" si="0"/>
        <v>0.514705882352941</v>
      </c>
      <c r="F21" s="55">
        <v>0.5</v>
      </c>
      <c r="G21" s="56">
        <f t="shared" si="1"/>
        <v>1.01470588235294</v>
      </c>
      <c r="H21" s="58">
        <v>20</v>
      </c>
      <c r="I21" s="12" t="s">
        <v>11</v>
      </c>
    </row>
    <row r="22" s="52" customFormat="1" ht="13.85" spans="1:11">
      <c r="A22" s="57" t="s">
        <v>32</v>
      </c>
      <c r="B22" s="58" t="s">
        <v>14</v>
      </c>
      <c r="C22" s="12" t="s">
        <v>11</v>
      </c>
      <c r="D22" s="56">
        <v>0</v>
      </c>
      <c r="E22" s="56">
        <f t="shared" si="0"/>
        <v>0</v>
      </c>
      <c r="F22" s="56">
        <v>1</v>
      </c>
      <c r="G22" s="56">
        <f t="shared" si="1"/>
        <v>1</v>
      </c>
      <c r="H22" s="58">
        <v>21</v>
      </c>
      <c r="I22" s="12" t="s">
        <v>11</v>
      </c>
    </row>
    <row r="23" s="52" customFormat="1" ht="13.85" spans="1:11">
      <c r="A23" s="54" t="s">
        <v>33</v>
      </c>
      <c r="B23" s="12" t="s">
        <v>14</v>
      </c>
      <c r="C23" s="12" t="s">
        <v>11</v>
      </c>
      <c r="D23" s="55">
        <v>0</v>
      </c>
      <c r="E23" s="56">
        <f t="shared" si="0"/>
        <v>0</v>
      </c>
      <c r="F23" s="55">
        <v>1</v>
      </c>
      <c r="G23" s="56">
        <f t="shared" si="1"/>
        <v>1</v>
      </c>
      <c r="H23" s="12">
        <v>21</v>
      </c>
      <c r="I23" s="12" t="s">
        <v>11</v>
      </c>
    </row>
    <row r="24" s="52" customFormat="1" ht="13.85" spans="1:11">
      <c r="A24" s="57" t="s">
        <v>34</v>
      </c>
      <c r="B24" s="58" t="s">
        <v>14</v>
      </c>
      <c r="C24" s="12" t="s">
        <v>11</v>
      </c>
      <c r="D24" s="56">
        <v>0</v>
      </c>
      <c r="E24" s="56">
        <f t="shared" si="0"/>
        <v>0</v>
      </c>
      <c r="F24" s="56">
        <v>1</v>
      </c>
      <c r="G24" s="56">
        <f t="shared" si="1"/>
        <v>1</v>
      </c>
      <c r="H24" s="58">
        <v>21</v>
      </c>
      <c r="I24" s="12" t="s">
        <v>11</v>
      </c>
    </row>
    <row r="25" s="52" customFormat="1" ht="13.85" spans="1:11">
      <c r="A25" s="54" t="s">
        <v>35</v>
      </c>
      <c r="B25" s="12" t="s">
        <v>10</v>
      </c>
      <c r="C25" s="12" t="s">
        <v>11</v>
      </c>
      <c r="D25" s="55">
        <v>0</v>
      </c>
      <c r="E25" s="56">
        <f t="shared" si="0"/>
        <v>0</v>
      </c>
      <c r="F25" s="55">
        <v>0.75</v>
      </c>
      <c r="G25" s="56">
        <f t="shared" si="1"/>
        <v>0.75</v>
      </c>
      <c r="H25" s="12">
        <v>24</v>
      </c>
      <c r="I25" s="12" t="s">
        <v>11</v>
      </c>
    </row>
    <row r="26" s="52" customFormat="1" ht="13.85" spans="1:11">
      <c r="A26" s="57" t="s">
        <v>36</v>
      </c>
      <c r="B26" s="58" t="s">
        <v>14</v>
      </c>
      <c r="C26" s="12" t="s">
        <v>11</v>
      </c>
      <c r="D26" s="56">
        <v>0</v>
      </c>
      <c r="E26" s="56">
        <f t="shared" si="0"/>
        <v>0</v>
      </c>
      <c r="F26" s="56">
        <v>0.5</v>
      </c>
      <c r="G26" s="56">
        <f t="shared" si="1"/>
        <v>0.5</v>
      </c>
      <c r="H26" s="58">
        <v>25</v>
      </c>
      <c r="I26" s="12" t="s">
        <v>11</v>
      </c>
    </row>
    <row r="27" s="52" customFormat="1" ht="13.85" spans="1:11">
      <c r="A27" s="59" t="s">
        <v>37</v>
      </c>
      <c r="B27" s="60" t="s">
        <v>14</v>
      </c>
      <c r="C27" s="30" t="s">
        <v>11</v>
      </c>
      <c r="D27" s="61">
        <v>0</v>
      </c>
      <c r="E27" s="61">
        <f t="shared" si="0"/>
        <v>0</v>
      </c>
      <c r="F27" s="61">
        <v>0.5</v>
      </c>
      <c r="G27" s="61">
        <f t="shared" si="1"/>
        <v>0.5</v>
      </c>
      <c r="H27" s="30">
        <v>26</v>
      </c>
      <c r="I27" s="30" t="s">
        <v>11</v>
      </c>
    </row>
    <row r="28" s="53" customFormat="1" ht="14.6" spans="1:11">
      <c r="A28" s="62" t="s">
        <v>38</v>
      </c>
      <c r="B28" s="63" t="s">
        <v>10</v>
      </c>
      <c r="C28" s="64" t="s">
        <v>11</v>
      </c>
      <c r="D28" s="65">
        <v>0</v>
      </c>
      <c r="E28" s="65">
        <f t="shared" si="0"/>
        <v>0</v>
      </c>
      <c r="F28" s="65">
        <v>0.25</v>
      </c>
      <c r="G28" s="65">
        <f t="shared" si="1"/>
        <v>0.25</v>
      </c>
      <c r="H28" s="63">
        <v>27</v>
      </c>
      <c r="I28" s="64" t="s">
        <v>11</v>
      </c>
      <c r="J28" s="66"/>
      <c r="K28" s="66"/>
    </row>
    <row r="29" s="52" customFormat="1" ht="14.6" spans="1:11">
      <c r="A29" s="59" t="s">
        <v>39</v>
      </c>
      <c r="B29" s="60" t="s">
        <v>10</v>
      </c>
      <c r="C29" s="30" t="s">
        <v>11</v>
      </c>
      <c r="D29" s="61">
        <v>0</v>
      </c>
      <c r="E29" s="61">
        <f t="shared" si="0"/>
        <v>0</v>
      </c>
      <c r="F29" s="61">
        <v>0</v>
      </c>
      <c r="G29" s="61">
        <f t="shared" si="1"/>
        <v>0</v>
      </c>
      <c r="H29" s="30">
        <v>28</v>
      </c>
      <c r="I29" s="30" t="s">
        <v>40</v>
      </c>
    </row>
    <row r="30" s="52" customFormat="1" ht="13.85" spans="1:11">
      <c r="A30" s="57" t="s">
        <v>41</v>
      </c>
      <c r="B30" s="58" t="s">
        <v>10</v>
      </c>
      <c r="C30" s="12" t="s">
        <v>11</v>
      </c>
      <c r="D30" s="56">
        <v>0</v>
      </c>
      <c r="E30" s="56">
        <f t="shared" si="0"/>
        <v>0</v>
      </c>
      <c r="F30" s="56">
        <v>0</v>
      </c>
      <c r="G30" s="56">
        <f t="shared" si="1"/>
        <v>0</v>
      </c>
      <c r="H30" s="12">
        <v>28</v>
      </c>
      <c r="I30" s="30" t="s">
        <v>40</v>
      </c>
    </row>
    <row r="31" s="52" customFormat="1" ht="13.85" spans="1:11">
      <c r="A31" s="54" t="s">
        <v>42</v>
      </c>
      <c r="B31" s="12" t="s">
        <v>10</v>
      </c>
      <c r="C31" s="12" t="s">
        <v>11</v>
      </c>
      <c r="D31" s="55">
        <v>0</v>
      </c>
      <c r="E31" s="56">
        <f t="shared" si="0"/>
        <v>0</v>
      </c>
      <c r="F31" s="55">
        <v>0</v>
      </c>
      <c r="G31" s="56">
        <f t="shared" si="1"/>
        <v>0</v>
      </c>
      <c r="H31" s="12">
        <v>28</v>
      </c>
      <c r="I31" s="30" t="s">
        <v>40</v>
      </c>
    </row>
    <row r="32" s="52" customFormat="1" ht="13.85" spans="1:11">
      <c r="A32" s="57" t="s">
        <v>43</v>
      </c>
      <c r="B32" s="58" t="s">
        <v>10</v>
      </c>
      <c r="C32" s="12" t="s">
        <v>11</v>
      </c>
      <c r="D32" s="56">
        <v>0</v>
      </c>
      <c r="E32" s="56">
        <f t="shared" si="0"/>
        <v>0</v>
      </c>
      <c r="F32" s="56">
        <v>0</v>
      </c>
      <c r="G32" s="56">
        <f t="shared" si="1"/>
        <v>0</v>
      </c>
      <c r="H32" s="12">
        <v>28</v>
      </c>
      <c r="I32" s="30" t="s">
        <v>40</v>
      </c>
    </row>
    <row r="33" s="52" customFormat="1" ht="13.85" spans="1:9">
      <c r="A33" s="54" t="s">
        <v>44</v>
      </c>
      <c r="B33" s="12" t="s">
        <v>10</v>
      </c>
      <c r="C33" s="12" t="s">
        <v>11</v>
      </c>
      <c r="D33" s="55">
        <v>0</v>
      </c>
      <c r="E33" s="56">
        <f t="shared" si="0"/>
        <v>0</v>
      </c>
      <c r="F33" s="55">
        <v>0</v>
      </c>
      <c r="G33" s="56">
        <f t="shared" si="1"/>
        <v>0</v>
      </c>
      <c r="H33" s="12">
        <v>28</v>
      </c>
      <c r="I33" s="30" t="s">
        <v>40</v>
      </c>
    </row>
    <row r="34" s="52" customFormat="1" ht="13.85" spans="1:9">
      <c r="A34" s="54" t="s">
        <v>45</v>
      </c>
      <c r="B34" s="12" t="s">
        <v>10</v>
      </c>
      <c r="C34" s="12" t="s">
        <v>11</v>
      </c>
      <c r="D34" s="55">
        <v>0</v>
      </c>
      <c r="E34" s="56">
        <f t="shared" si="0"/>
        <v>0</v>
      </c>
      <c r="F34" s="55">
        <v>0</v>
      </c>
      <c r="G34" s="56">
        <f t="shared" si="1"/>
        <v>0</v>
      </c>
      <c r="H34" s="12">
        <v>28</v>
      </c>
      <c r="I34" s="30" t="s">
        <v>40</v>
      </c>
    </row>
    <row r="35" s="52" customFormat="1" ht="13.85" spans="1:9">
      <c r="A35" s="57" t="s">
        <v>46</v>
      </c>
      <c r="B35" s="58" t="s">
        <v>10</v>
      </c>
      <c r="C35" s="12" t="s">
        <v>11</v>
      </c>
      <c r="D35" s="56">
        <v>0</v>
      </c>
      <c r="E35" s="56">
        <f t="shared" si="0"/>
        <v>0</v>
      </c>
      <c r="F35" s="56">
        <v>0</v>
      </c>
      <c r="G35" s="56">
        <f t="shared" si="1"/>
        <v>0</v>
      </c>
      <c r="H35" s="12">
        <v>28</v>
      </c>
      <c r="I35" s="30" t="s">
        <v>40</v>
      </c>
    </row>
    <row r="36" s="52" customFormat="1" ht="13.85" spans="1:9">
      <c r="A36" s="57" t="s">
        <v>47</v>
      </c>
      <c r="B36" s="58" t="s">
        <v>10</v>
      </c>
      <c r="C36" s="12" t="s">
        <v>11</v>
      </c>
      <c r="D36" s="56">
        <v>0</v>
      </c>
      <c r="E36" s="56">
        <f t="shared" si="0"/>
        <v>0</v>
      </c>
      <c r="F36" s="56">
        <v>0</v>
      </c>
      <c r="G36" s="56">
        <f t="shared" si="1"/>
        <v>0</v>
      </c>
      <c r="H36" s="12">
        <v>28</v>
      </c>
      <c r="I36" s="30" t="s">
        <v>40</v>
      </c>
    </row>
    <row r="37" s="52" customFormat="1" ht="13.85" spans="1:9">
      <c r="A37" s="54" t="s">
        <v>48</v>
      </c>
      <c r="B37" s="12" t="s">
        <v>10</v>
      </c>
      <c r="C37" s="12" t="s">
        <v>11</v>
      </c>
      <c r="D37" s="55">
        <v>0</v>
      </c>
      <c r="E37" s="56">
        <f t="shared" si="0"/>
        <v>0</v>
      </c>
      <c r="F37" s="55">
        <v>0</v>
      </c>
      <c r="G37" s="56">
        <f t="shared" si="1"/>
        <v>0</v>
      </c>
      <c r="H37" s="12">
        <v>28</v>
      </c>
      <c r="I37" s="30" t="s">
        <v>40</v>
      </c>
    </row>
    <row r="38" s="52" customFormat="1" ht="13.85" spans="1:9">
      <c r="A38" s="57" t="s">
        <v>49</v>
      </c>
      <c r="B38" s="58" t="s">
        <v>10</v>
      </c>
      <c r="C38" s="12" t="s">
        <v>11</v>
      </c>
      <c r="D38" s="56">
        <v>0</v>
      </c>
      <c r="E38" s="56">
        <f t="shared" si="0"/>
        <v>0</v>
      </c>
      <c r="F38" s="56">
        <v>0</v>
      </c>
      <c r="G38" s="56">
        <f t="shared" si="1"/>
        <v>0</v>
      </c>
      <c r="H38" s="12">
        <v>28</v>
      </c>
      <c r="I38" s="30" t="s">
        <v>40</v>
      </c>
    </row>
    <row r="39" s="52" customFormat="1" ht="13.85" spans="1:9">
      <c r="A39" s="54" t="s">
        <v>50</v>
      </c>
      <c r="B39" s="12" t="s">
        <v>10</v>
      </c>
      <c r="C39" s="12" t="s">
        <v>11</v>
      </c>
      <c r="D39" s="55">
        <v>0</v>
      </c>
      <c r="E39" s="56">
        <f t="shared" si="0"/>
        <v>0</v>
      </c>
      <c r="F39" s="55">
        <v>0</v>
      </c>
      <c r="G39" s="56">
        <f t="shared" si="1"/>
        <v>0</v>
      </c>
      <c r="H39" s="12">
        <v>28</v>
      </c>
      <c r="I39" s="30" t="s">
        <v>40</v>
      </c>
    </row>
    <row r="40" s="52" customFormat="1" ht="13.85" spans="1:9">
      <c r="A40" s="57" t="s">
        <v>51</v>
      </c>
      <c r="B40" s="58" t="s">
        <v>14</v>
      </c>
      <c r="C40" s="12" t="s">
        <v>11</v>
      </c>
      <c r="D40" s="56">
        <v>0</v>
      </c>
      <c r="E40" s="56">
        <f t="shared" si="0"/>
        <v>0</v>
      </c>
      <c r="F40" s="56">
        <v>0</v>
      </c>
      <c r="G40" s="56">
        <f t="shared" si="1"/>
        <v>0</v>
      </c>
      <c r="H40" s="12">
        <v>28</v>
      </c>
      <c r="I40" s="30" t="s">
        <v>40</v>
      </c>
    </row>
    <row r="41" s="52" customFormat="1" ht="13.85" spans="1:9">
      <c r="A41" s="54" t="s">
        <v>52</v>
      </c>
      <c r="B41" s="12" t="s">
        <v>14</v>
      </c>
      <c r="C41" s="12" t="s">
        <v>11</v>
      </c>
      <c r="D41" s="55">
        <v>0</v>
      </c>
      <c r="E41" s="56">
        <f t="shared" si="0"/>
        <v>0</v>
      </c>
      <c r="F41" s="55">
        <v>0</v>
      </c>
      <c r="G41" s="56">
        <f t="shared" si="1"/>
        <v>0</v>
      </c>
      <c r="H41" s="12">
        <v>28</v>
      </c>
      <c r="I41" s="30" t="s">
        <v>40</v>
      </c>
    </row>
    <row r="42" s="52" customFormat="1" ht="13.85" spans="1:9">
      <c r="A42" s="57" t="s">
        <v>53</v>
      </c>
      <c r="B42" s="58" t="s">
        <v>14</v>
      </c>
      <c r="C42" s="12" t="s">
        <v>11</v>
      </c>
      <c r="D42" s="56">
        <v>0</v>
      </c>
      <c r="E42" s="56">
        <f t="shared" si="0"/>
        <v>0</v>
      </c>
      <c r="F42" s="56">
        <v>0</v>
      </c>
      <c r="G42" s="56">
        <f t="shared" si="1"/>
        <v>0</v>
      </c>
      <c r="H42" s="12">
        <v>28</v>
      </c>
      <c r="I42" s="30" t="s">
        <v>40</v>
      </c>
    </row>
    <row r="43" s="52" customFormat="1" ht="13.85" spans="1:9">
      <c r="A43" s="54" t="s">
        <v>54</v>
      </c>
      <c r="B43" s="12" t="s">
        <v>14</v>
      </c>
      <c r="C43" s="12" t="s">
        <v>11</v>
      </c>
      <c r="D43" s="55">
        <v>0</v>
      </c>
      <c r="E43" s="56">
        <f t="shared" si="0"/>
        <v>0</v>
      </c>
      <c r="F43" s="55">
        <v>0</v>
      </c>
      <c r="G43" s="56">
        <f t="shared" si="1"/>
        <v>0</v>
      </c>
      <c r="H43" s="12">
        <v>28</v>
      </c>
      <c r="I43" s="30" t="s">
        <v>40</v>
      </c>
    </row>
    <row r="44" s="52" customFormat="1" ht="13.85" spans="1:9">
      <c r="A44" s="57" t="s">
        <v>55</v>
      </c>
      <c r="B44" s="58" t="s">
        <v>14</v>
      </c>
      <c r="C44" s="12" t="s">
        <v>11</v>
      </c>
      <c r="D44" s="56">
        <v>0</v>
      </c>
      <c r="E44" s="56">
        <f t="shared" si="0"/>
        <v>0</v>
      </c>
      <c r="F44" s="56">
        <v>0</v>
      </c>
      <c r="G44" s="56">
        <f t="shared" si="1"/>
        <v>0</v>
      </c>
      <c r="H44" s="12">
        <v>28</v>
      </c>
      <c r="I44" s="30" t="s">
        <v>40</v>
      </c>
    </row>
    <row r="45" s="52" customFormat="1" ht="13.85" spans="1:9">
      <c r="A45" s="54" t="s">
        <v>56</v>
      </c>
      <c r="B45" s="12" t="s">
        <v>14</v>
      </c>
      <c r="C45" s="12" t="s">
        <v>11</v>
      </c>
      <c r="D45" s="55">
        <v>0</v>
      </c>
      <c r="E45" s="56">
        <f t="shared" si="0"/>
        <v>0</v>
      </c>
      <c r="F45" s="55">
        <v>0</v>
      </c>
      <c r="G45" s="56">
        <f t="shared" si="1"/>
        <v>0</v>
      </c>
      <c r="H45" s="12">
        <v>28</v>
      </c>
      <c r="I45" s="30" t="s">
        <v>40</v>
      </c>
    </row>
    <row r="46" s="52" customFormat="1" ht="13.85" spans="1:9">
      <c r="A46" s="57" t="s">
        <v>57</v>
      </c>
      <c r="B46" s="58" t="s">
        <v>14</v>
      </c>
      <c r="C46" s="12" t="s">
        <v>11</v>
      </c>
      <c r="D46" s="56">
        <v>0</v>
      </c>
      <c r="E46" s="56">
        <f t="shared" si="0"/>
        <v>0</v>
      </c>
      <c r="F46" s="56">
        <v>0</v>
      </c>
      <c r="G46" s="56">
        <f t="shared" si="1"/>
        <v>0</v>
      </c>
      <c r="H46" s="12">
        <v>28</v>
      </c>
      <c r="I46" s="30" t="s">
        <v>40</v>
      </c>
    </row>
    <row r="47" s="52" customFormat="1" ht="13.85" spans="1:9">
      <c r="A47" s="54" t="s">
        <v>58</v>
      </c>
      <c r="B47" s="12" t="s">
        <v>14</v>
      </c>
      <c r="C47" s="12" t="s">
        <v>11</v>
      </c>
      <c r="D47" s="55">
        <v>0</v>
      </c>
      <c r="E47" s="56">
        <f t="shared" si="0"/>
        <v>0</v>
      </c>
      <c r="F47" s="55">
        <v>0</v>
      </c>
      <c r="G47" s="56">
        <f t="shared" si="1"/>
        <v>0</v>
      </c>
      <c r="H47" s="12">
        <v>28</v>
      </c>
      <c r="I47" s="30" t="s">
        <v>40</v>
      </c>
    </row>
    <row r="48" s="52" customFormat="1" ht="13.85" spans="1:9">
      <c r="A48" s="57" t="s">
        <v>59</v>
      </c>
      <c r="B48" s="58" t="s">
        <v>14</v>
      </c>
      <c r="C48" s="12" t="s">
        <v>11</v>
      </c>
      <c r="D48" s="56">
        <v>0</v>
      </c>
      <c r="E48" s="56">
        <f t="shared" si="0"/>
        <v>0</v>
      </c>
      <c r="F48" s="56">
        <v>0</v>
      </c>
      <c r="G48" s="56">
        <f t="shared" si="1"/>
        <v>0</v>
      </c>
      <c r="H48" s="12">
        <v>28</v>
      </c>
      <c r="I48" s="30" t="s">
        <v>40</v>
      </c>
    </row>
    <row r="49" s="52" customFormat="1" ht="13.85" spans="1:9">
      <c r="A49" s="54" t="s">
        <v>60</v>
      </c>
      <c r="B49" s="12" t="s">
        <v>14</v>
      </c>
      <c r="C49" s="12" t="s">
        <v>11</v>
      </c>
      <c r="D49" s="55">
        <v>0</v>
      </c>
      <c r="E49" s="56">
        <f t="shared" si="0"/>
        <v>0</v>
      </c>
      <c r="F49" s="55">
        <v>0</v>
      </c>
      <c r="G49" s="56">
        <f t="shared" si="1"/>
        <v>0</v>
      </c>
      <c r="H49" s="12">
        <v>28</v>
      </c>
      <c r="I49" s="30" t="s">
        <v>40</v>
      </c>
    </row>
    <row r="50" s="52" customFormat="1" ht="13.85" spans="1:9">
      <c r="A50" s="57" t="s">
        <v>61</v>
      </c>
      <c r="B50" s="58" t="s">
        <v>14</v>
      </c>
      <c r="C50" s="12" t="s">
        <v>11</v>
      </c>
      <c r="D50" s="56">
        <v>0</v>
      </c>
      <c r="E50" s="56">
        <f t="shared" si="0"/>
        <v>0</v>
      </c>
      <c r="F50" s="56">
        <v>0</v>
      </c>
      <c r="G50" s="56">
        <f t="shared" si="1"/>
        <v>0</v>
      </c>
      <c r="H50" s="12">
        <v>28</v>
      </c>
      <c r="I50" s="30" t="s">
        <v>40</v>
      </c>
    </row>
    <row r="51" s="52" customFormat="1" ht="13.85" spans="1:9">
      <c r="A51" s="54" t="s">
        <v>62</v>
      </c>
      <c r="B51" s="12" t="s">
        <v>14</v>
      </c>
      <c r="C51" s="12" t="s">
        <v>11</v>
      </c>
      <c r="D51" s="55">
        <v>0</v>
      </c>
      <c r="E51" s="56">
        <f t="shared" si="0"/>
        <v>0</v>
      </c>
      <c r="F51" s="55">
        <v>0</v>
      </c>
      <c r="G51" s="56">
        <f t="shared" si="1"/>
        <v>0</v>
      </c>
      <c r="H51" s="12">
        <v>28</v>
      </c>
      <c r="I51" s="30" t="s">
        <v>40</v>
      </c>
    </row>
    <row r="52" s="52" customFormat="1" ht="13.85" spans="1:9">
      <c r="A52" s="57" t="s">
        <v>63</v>
      </c>
      <c r="B52" s="58" t="s">
        <v>14</v>
      </c>
      <c r="C52" s="12" t="s">
        <v>11</v>
      </c>
      <c r="D52" s="56">
        <v>0</v>
      </c>
      <c r="E52" s="56">
        <f t="shared" si="0"/>
        <v>0</v>
      </c>
      <c r="F52" s="56">
        <v>0</v>
      </c>
      <c r="G52" s="56">
        <f t="shared" si="1"/>
        <v>0</v>
      </c>
      <c r="H52" s="12">
        <v>28</v>
      </c>
      <c r="I52" s="30" t="s">
        <v>40</v>
      </c>
    </row>
    <row r="53" s="52" customFormat="1" ht="13.85" spans="1:9">
      <c r="A53" s="54" t="s">
        <v>64</v>
      </c>
      <c r="B53" s="12" t="s">
        <v>14</v>
      </c>
      <c r="C53" s="12" t="s">
        <v>11</v>
      </c>
      <c r="D53" s="55">
        <v>0</v>
      </c>
      <c r="E53" s="56">
        <f t="shared" si="0"/>
        <v>0</v>
      </c>
      <c r="F53" s="55">
        <v>0</v>
      </c>
      <c r="G53" s="56">
        <f t="shared" si="1"/>
        <v>0</v>
      </c>
      <c r="H53" s="12">
        <v>28</v>
      </c>
      <c r="I53" s="30" t="s">
        <v>40</v>
      </c>
    </row>
    <row r="54" s="52" customFormat="1" ht="13.85" spans="1:9">
      <c r="A54" s="57" t="s">
        <v>65</v>
      </c>
      <c r="B54" s="58" t="s">
        <v>14</v>
      </c>
      <c r="C54" s="12" t="s">
        <v>11</v>
      </c>
      <c r="D54" s="56">
        <v>0</v>
      </c>
      <c r="E54" s="56">
        <f t="shared" si="0"/>
        <v>0</v>
      </c>
      <c r="F54" s="56">
        <v>0</v>
      </c>
      <c r="G54" s="56">
        <f t="shared" si="1"/>
        <v>0</v>
      </c>
      <c r="H54" s="12">
        <v>28</v>
      </c>
      <c r="I54" s="30" t="s">
        <v>40</v>
      </c>
    </row>
    <row r="55" s="52" customFormat="1" ht="13.85" spans="1:9">
      <c r="A55" s="54" t="s">
        <v>66</v>
      </c>
      <c r="B55" s="12" t="s">
        <v>14</v>
      </c>
      <c r="C55" s="12" t="s">
        <v>11</v>
      </c>
      <c r="D55" s="55">
        <v>0</v>
      </c>
      <c r="E55" s="56">
        <f t="shared" si="0"/>
        <v>0</v>
      </c>
      <c r="F55" s="55">
        <v>0</v>
      </c>
      <c r="G55" s="56">
        <f t="shared" si="1"/>
        <v>0</v>
      </c>
      <c r="H55" s="12">
        <v>28</v>
      </c>
      <c r="I55" s="30" t="s">
        <v>40</v>
      </c>
    </row>
    <row r="56" s="52" customFormat="1" ht="13.85" spans="1:9">
      <c r="A56" s="57" t="s">
        <v>67</v>
      </c>
      <c r="B56" s="58" t="s">
        <v>14</v>
      </c>
      <c r="C56" s="12" t="s">
        <v>11</v>
      </c>
      <c r="D56" s="56">
        <v>0</v>
      </c>
      <c r="E56" s="56">
        <f t="shared" si="0"/>
        <v>0</v>
      </c>
      <c r="F56" s="56">
        <v>0</v>
      </c>
      <c r="G56" s="56">
        <f t="shared" si="1"/>
        <v>0</v>
      </c>
      <c r="H56" s="12">
        <v>28</v>
      </c>
      <c r="I56" s="30" t="s">
        <v>40</v>
      </c>
    </row>
    <row r="57" s="52" customFormat="1" ht="13.85" spans="1:9">
      <c r="A57" s="54" t="s">
        <v>68</v>
      </c>
      <c r="B57" s="12" t="s">
        <v>14</v>
      </c>
      <c r="C57" s="12" t="s">
        <v>11</v>
      </c>
      <c r="D57" s="55">
        <v>0</v>
      </c>
      <c r="E57" s="56">
        <f t="shared" si="0"/>
        <v>0</v>
      </c>
      <c r="F57" s="55">
        <v>0</v>
      </c>
      <c r="G57" s="56">
        <f t="shared" si="1"/>
        <v>0</v>
      </c>
      <c r="H57" s="12">
        <v>28</v>
      </c>
      <c r="I57" s="30" t="s">
        <v>40</v>
      </c>
    </row>
    <row r="58" s="52" customFormat="1" ht="13.85" spans="1:9">
      <c r="A58" s="57" t="s">
        <v>69</v>
      </c>
      <c r="B58" s="58" t="s">
        <v>14</v>
      </c>
      <c r="C58" s="12" t="s">
        <v>11</v>
      </c>
      <c r="D58" s="56">
        <v>0</v>
      </c>
      <c r="E58" s="56">
        <f t="shared" si="0"/>
        <v>0</v>
      </c>
      <c r="F58" s="56">
        <v>0</v>
      </c>
      <c r="G58" s="56">
        <f t="shared" si="1"/>
        <v>0</v>
      </c>
      <c r="H58" s="12">
        <v>28</v>
      </c>
      <c r="I58" s="30" t="s">
        <v>40</v>
      </c>
    </row>
    <row r="59" s="52" customFormat="1" ht="13.85" spans="1:9">
      <c r="A59" s="57" t="s">
        <v>70</v>
      </c>
      <c r="B59" s="58" t="s">
        <v>14</v>
      </c>
      <c r="C59" s="12" t="s">
        <v>11</v>
      </c>
      <c r="D59" s="56">
        <v>0</v>
      </c>
      <c r="E59" s="56">
        <f t="shared" si="0"/>
        <v>0</v>
      </c>
      <c r="F59" s="56">
        <v>0</v>
      </c>
      <c r="G59" s="56">
        <f t="shared" si="1"/>
        <v>0</v>
      </c>
      <c r="H59" s="12">
        <v>28</v>
      </c>
      <c r="I59" s="30" t="s">
        <v>40</v>
      </c>
    </row>
    <row r="60" s="52" customFormat="1" ht="13.85" spans="1:9">
      <c r="A60" s="57" t="s">
        <v>71</v>
      </c>
      <c r="B60" s="12" t="s">
        <v>14</v>
      </c>
      <c r="C60" s="12" t="s">
        <v>11</v>
      </c>
      <c r="D60" s="56">
        <v>0</v>
      </c>
      <c r="E60" s="56">
        <f t="shared" si="0"/>
        <v>0</v>
      </c>
      <c r="F60" s="56">
        <v>0</v>
      </c>
      <c r="G60" s="56">
        <f t="shared" si="1"/>
        <v>0</v>
      </c>
      <c r="H60" s="12">
        <v>28</v>
      </c>
      <c r="I60" s="30" t="s">
        <v>40</v>
      </c>
    </row>
    <row r="61" s="52" customFormat="1" ht="13.85" spans="1:9">
      <c r="A61" s="57" t="s">
        <v>72</v>
      </c>
      <c r="B61" s="58" t="s">
        <v>14</v>
      </c>
      <c r="C61" s="12" t="s">
        <v>11</v>
      </c>
      <c r="D61" s="56">
        <v>0</v>
      </c>
      <c r="E61" s="56">
        <f t="shared" si="0"/>
        <v>0</v>
      </c>
      <c r="F61" s="56">
        <v>0</v>
      </c>
      <c r="G61" s="56">
        <f t="shared" si="1"/>
        <v>0</v>
      </c>
      <c r="H61" s="12">
        <v>28</v>
      </c>
      <c r="I61" s="30" t="s">
        <v>40</v>
      </c>
    </row>
    <row r="62" s="52" customFormat="1" ht="13.85" spans="1:9">
      <c r="A62" s="57" t="s">
        <v>73</v>
      </c>
      <c r="B62" s="12" t="s">
        <v>14</v>
      </c>
      <c r="C62" s="12" t="s">
        <v>11</v>
      </c>
      <c r="D62" s="55">
        <v>0</v>
      </c>
      <c r="E62" s="56">
        <f t="shared" si="0"/>
        <v>0</v>
      </c>
      <c r="F62" s="56">
        <v>0</v>
      </c>
      <c r="G62" s="56">
        <f t="shared" si="1"/>
        <v>0</v>
      </c>
      <c r="H62" s="12">
        <v>28</v>
      </c>
      <c r="I62" s="30" t="s">
        <v>40</v>
      </c>
    </row>
    <row r="63" s="52" customFormat="1" ht="13.85" spans="1:9">
      <c r="A63" s="57" t="s">
        <v>74</v>
      </c>
      <c r="B63" s="58" t="s">
        <v>14</v>
      </c>
      <c r="C63" s="12" t="s">
        <v>11</v>
      </c>
      <c r="D63" s="56">
        <v>0</v>
      </c>
      <c r="E63" s="56">
        <f t="shared" si="0"/>
        <v>0</v>
      </c>
      <c r="F63" s="55">
        <v>0</v>
      </c>
      <c r="G63" s="56">
        <f t="shared" si="1"/>
        <v>0</v>
      </c>
      <c r="H63" s="12">
        <v>28</v>
      </c>
      <c r="I63" s="30" t="s">
        <v>40</v>
      </c>
    </row>
    <row r="64" s="52" customFormat="1" ht="13.85" spans="1:9">
      <c r="A64" s="57" t="s">
        <v>75</v>
      </c>
      <c r="B64" s="12" t="s">
        <v>14</v>
      </c>
      <c r="C64" s="12" t="s">
        <v>11</v>
      </c>
      <c r="D64" s="55">
        <v>0</v>
      </c>
      <c r="E64" s="56">
        <f t="shared" si="0"/>
        <v>0</v>
      </c>
      <c r="F64" s="56">
        <v>0</v>
      </c>
      <c r="G64" s="56">
        <f t="shared" si="1"/>
        <v>0</v>
      </c>
      <c r="H64" s="12">
        <v>28</v>
      </c>
      <c r="I64" s="30" t="s">
        <v>40</v>
      </c>
    </row>
    <row r="65" s="52" customFormat="1" ht="13.85" spans="1:9">
      <c r="A65" s="57" t="s">
        <v>76</v>
      </c>
      <c r="B65" s="58" t="s">
        <v>14</v>
      </c>
      <c r="C65" s="12" t="s">
        <v>11</v>
      </c>
      <c r="D65" s="56">
        <v>0</v>
      </c>
      <c r="E65" s="56">
        <f t="shared" si="0"/>
        <v>0</v>
      </c>
      <c r="F65" s="55">
        <v>0</v>
      </c>
      <c r="G65" s="56">
        <f t="shared" si="1"/>
        <v>0</v>
      </c>
      <c r="H65" s="12">
        <v>28</v>
      </c>
      <c r="I65" s="30" t="s">
        <v>40</v>
      </c>
    </row>
    <row r="66" s="52" customFormat="1" ht="13.85" spans="1:9">
      <c r="A66" s="57" t="s">
        <v>77</v>
      </c>
      <c r="B66" s="12" t="s">
        <v>14</v>
      </c>
      <c r="C66" s="12" t="s">
        <v>11</v>
      </c>
      <c r="D66" s="55">
        <v>0</v>
      </c>
      <c r="E66" s="56">
        <f>D66/170*70</f>
        <v>0</v>
      </c>
      <c r="F66" s="56">
        <v>0</v>
      </c>
      <c r="G66" s="56">
        <f>E66+F66</f>
        <v>0</v>
      </c>
      <c r="H66" s="12">
        <v>28</v>
      </c>
      <c r="I66" s="30" t="s">
        <v>40</v>
      </c>
    </row>
    <row r="67" s="52" customFormat="1" ht="13.85" spans="1:9">
      <c r="A67" s="57" t="s">
        <v>78</v>
      </c>
      <c r="B67" s="58" t="s">
        <v>14</v>
      </c>
      <c r="C67" s="12" t="s">
        <v>11</v>
      </c>
      <c r="D67" s="56">
        <v>0</v>
      </c>
      <c r="E67" s="56">
        <f>D67/170*70</f>
        <v>0</v>
      </c>
      <c r="F67" s="55">
        <v>0</v>
      </c>
      <c r="G67" s="56">
        <f>E67+F67</f>
        <v>0</v>
      </c>
      <c r="H67" s="12">
        <v>28</v>
      </c>
      <c r="I67" s="30" t="s">
        <v>40</v>
      </c>
    </row>
    <row r="68" s="52" customFormat="1" ht="13.85" spans="1:9">
      <c r="A68" s="57" t="s">
        <v>79</v>
      </c>
      <c r="B68" s="12" t="s">
        <v>14</v>
      </c>
      <c r="C68" s="12" t="s">
        <v>11</v>
      </c>
      <c r="D68" s="55">
        <v>0</v>
      </c>
      <c r="E68" s="56">
        <f>D68/170*70</f>
        <v>0</v>
      </c>
      <c r="F68" s="56">
        <v>0</v>
      </c>
      <c r="G68" s="56">
        <f>E68+F68</f>
        <v>0</v>
      </c>
      <c r="H68" s="12">
        <v>28</v>
      </c>
      <c r="I68" s="30" t="s">
        <v>40</v>
      </c>
    </row>
    <row r="69" s="52" customFormat="1" ht="13.85" spans="1:9">
      <c r="A69" s="57" t="s">
        <v>80</v>
      </c>
      <c r="B69" s="58" t="s">
        <v>14</v>
      </c>
      <c r="C69" s="12" t="s">
        <v>11</v>
      </c>
      <c r="D69" s="56">
        <v>0</v>
      </c>
      <c r="E69" s="56">
        <f>D69/170*70</f>
        <v>0</v>
      </c>
      <c r="F69" s="55">
        <v>0</v>
      </c>
      <c r="G69" s="56">
        <f>E69+F69</f>
        <v>0</v>
      </c>
      <c r="H69" s="12">
        <v>28</v>
      </c>
      <c r="I69" s="30" t="s">
        <v>40</v>
      </c>
    </row>
    <row r="70" s="52" customFormat="1" ht="13.85" spans="1:9">
      <c r="A70" s="57" t="s">
        <v>81</v>
      </c>
      <c r="B70" s="58" t="s">
        <v>14</v>
      </c>
      <c r="C70" s="12" t="s">
        <v>11</v>
      </c>
      <c r="D70" s="56">
        <v>0</v>
      </c>
      <c r="E70" s="56">
        <v>0</v>
      </c>
      <c r="F70" s="56">
        <v>0</v>
      </c>
      <c r="G70" s="56">
        <v>0</v>
      </c>
      <c r="H70" s="12">
        <v>28</v>
      </c>
      <c r="I70" s="30" t="s">
        <v>40</v>
      </c>
    </row>
    <row r="71" s="52" customFormat="1" ht="13.85" spans="1:9">
      <c r="A71" s="57" t="s">
        <v>82</v>
      </c>
      <c r="B71" s="58" t="s">
        <v>14</v>
      </c>
      <c r="C71" s="12" t="s">
        <v>11</v>
      </c>
      <c r="D71" s="56">
        <v>0</v>
      </c>
      <c r="E71" s="56">
        <v>0</v>
      </c>
      <c r="F71" s="56">
        <v>0</v>
      </c>
      <c r="G71" s="56">
        <v>0</v>
      </c>
      <c r="H71" s="12">
        <v>28</v>
      </c>
      <c r="I71" s="30" t="s">
        <v>40</v>
      </c>
    </row>
    <row r="72" s="52" customFormat="1" ht="13.85" spans="1:9">
      <c r="A72" s="57" t="s">
        <v>83</v>
      </c>
      <c r="B72" s="12" t="s">
        <v>14</v>
      </c>
      <c r="C72" s="12" t="s">
        <v>11</v>
      </c>
      <c r="D72" s="56">
        <v>0</v>
      </c>
      <c r="E72" s="56">
        <v>0</v>
      </c>
      <c r="F72" s="56">
        <v>0</v>
      </c>
      <c r="G72" s="56">
        <v>0</v>
      </c>
      <c r="H72" s="12">
        <v>28</v>
      </c>
      <c r="I72" s="30" t="s">
        <v>40</v>
      </c>
    </row>
    <row r="73" s="52" customFormat="1" ht="13.85" spans="1:9">
      <c r="A73" s="57" t="s">
        <v>84</v>
      </c>
      <c r="B73" s="58" t="s">
        <v>14</v>
      </c>
      <c r="C73" s="12" t="s">
        <v>11</v>
      </c>
      <c r="D73" s="56">
        <v>0</v>
      </c>
      <c r="E73" s="56">
        <v>0</v>
      </c>
      <c r="F73" s="56">
        <v>0</v>
      </c>
      <c r="G73" s="56">
        <v>0</v>
      </c>
      <c r="H73" s="12">
        <v>28</v>
      </c>
      <c r="I73" s="30" t="s">
        <v>40</v>
      </c>
    </row>
    <row r="74" s="52" customFormat="1" ht="13.85" spans="1:9">
      <c r="A74" s="57">
        <v>22339033</v>
      </c>
      <c r="B74" s="58" t="s">
        <v>14</v>
      </c>
      <c r="C74" s="12" t="s">
        <v>11</v>
      </c>
      <c r="D74" s="56">
        <v>0</v>
      </c>
      <c r="E74" s="56">
        <v>0</v>
      </c>
      <c r="F74" s="56">
        <v>0</v>
      </c>
      <c r="G74" s="56">
        <v>0</v>
      </c>
      <c r="H74" s="12">
        <v>28</v>
      </c>
      <c r="I74" s="30" t="s">
        <v>40</v>
      </c>
    </row>
    <row r="75" s="52" customFormat="1" ht="13.85" spans="1:9">
      <c r="A75" s="57" t="s">
        <v>85</v>
      </c>
      <c r="B75" s="12" t="s">
        <v>14</v>
      </c>
      <c r="C75" s="12" t="s">
        <v>11</v>
      </c>
      <c r="D75" s="56">
        <v>0</v>
      </c>
      <c r="E75" s="56">
        <v>0</v>
      </c>
      <c r="F75" s="56">
        <v>0</v>
      </c>
      <c r="G75" s="56">
        <v>0</v>
      </c>
      <c r="H75" s="12">
        <v>28</v>
      </c>
      <c r="I75" s="30" t="s">
        <v>40</v>
      </c>
    </row>
    <row r="76" s="52" customFormat="1" ht="13.85" spans="1:9">
      <c r="A76" s="57" t="s">
        <v>86</v>
      </c>
      <c r="B76" s="58" t="s">
        <v>10</v>
      </c>
      <c r="C76" s="12" t="s">
        <v>11</v>
      </c>
      <c r="D76" s="56">
        <v>0</v>
      </c>
      <c r="E76" s="56">
        <v>0</v>
      </c>
      <c r="F76" s="56">
        <v>0</v>
      </c>
      <c r="G76" s="56">
        <v>0</v>
      </c>
      <c r="H76" s="12">
        <v>28</v>
      </c>
      <c r="I76" s="30" t="s">
        <v>40</v>
      </c>
    </row>
    <row r="77" s="52" customFormat="1" ht="13.85" spans="1:9">
      <c r="A77" s="57" t="s">
        <v>87</v>
      </c>
      <c r="B77" s="12" t="s">
        <v>14</v>
      </c>
      <c r="C77" s="12" t="s">
        <v>11</v>
      </c>
      <c r="D77" s="56">
        <v>0</v>
      </c>
      <c r="E77" s="56">
        <f>D77/170*70</f>
        <v>0</v>
      </c>
      <c r="F77" s="56">
        <v>0</v>
      </c>
      <c r="G77" s="56">
        <f>E77+F77</f>
        <v>0</v>
      </c>
      <c r="H77" s="12">
        <v>28</v>
      </c>
      <c r="I77" s="30" t="s">
        <v>40</v>
      </c>
    </row>
  </sheetData>
  <sortState ref="A2:L59">
    <sortCondition ref="G2:G59" descending="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"/>
  <sheetViews>
    <sheetView zoomScale="67" zoomScaleNormal="67" workbookViewId="0">
      <selection activeCell="I2" sqref="I2"/>
    </sheetView>
  </sheetViews>
  <sheetFormatPr defaultColWidth="5.91150442477876" defaultRowHeight="13.5"/>
  <cols>
    <col min="1" max="2" width="15.5398230088496" customWidth="1"/>
    <col min="3" max="9" width="15.5398230088496" style="47" customWidth="1"/>
    <col min="10" max="13" width="15.5398230088496" customWidth="1"/>
    <col min="14" max="16381" width="5.91150442477876" customWidth="1"/>
  </cols>
  <sheetData>
    <row r="1" s="46" customFormat="1" ht="25" customHeight="1" spans="1:11">
      <c r="A1" s="7" t="s">
        <v>0</v>
      </c>
      <c r="B1" s="7" t="s">
        <v>1</v>
      </c>
      <c r="C1" s="7" t="s">
        <v>2</v>
      </c>
      <c r="D1" s="7" t="s">
        <v>88</v>
      </c>
      <c r="E1" s="7" t="s">
        <v>89</v>
      </c>
      <c r="F1" s="8" t="s">
        <v>3</v>
      </c>
      <c r="G1" s="8" t="s">
        <v>4</v>
      </c>
      <c r="H1" s="8" t="s">
        <v>5</v>
      </c>
      <c r="I1" s="8" t="s">
        <v>6</v>
      </c>
      <c r="J1" s="7" t="s">
        <v>7</v>
      </c>
      <c r="K1" s="7" t="s">
        <v>8</v>
      </c>
    </row>
    <row r="2" s="2" customFormat="1" ht="13.85" spans="1:11">
      <c r="A2" s="10" t="s">
        <v>90</v>
      </c>
      <c r="B2" s="11" t="s">
        <v>14</v>
      </c>
      <c r="C2" s="12" t="s">
        <v>11</v>
      </c>
      <c r="D2" s="13">
        <v>86.3592233009709</v>
      </c>
      <c r="E2" s="13">
        <f t="shared" ref="E2:E57" si="0">D2/93.5060241*25</f>
        <v>23.0892138052555</v>
      </c>
      <c r="F2" s="13">
        <v>60</v>
      </c>
      <c r="G2" s="13">
        <f>F2/60*45</f>
        <v>45</v>
      </c>
      <c r="H2" s="13">
        <v>1</v>
      </c>
      <c r="I2" s="13">
        <f t="shared" ref="I2:I57" si="1">E2+G2+H2</f>
        <v>69.0892138052555</v>
      </c>
      <c r="J2" s="11">
        <v>1</v>
      </c>
      <c r="K2" s="12" t="s">
        <v>11</v>
      </c>
    </row>
    <row r="3" s="2" customFormat="1" ht="13.85" spans="1:11">
      <c r="A3" s="10" t="s">
        <v>91</v>
      </c>
      <c r="B3" s="11" t="s">
        <v>14</v>
      </c>
      <c r="C3" s="12" t="s">
        <v>11</v>
      </c>
      <c r="D3" s="13">
        <v>92.0631578947368</v>
      </c>
      <c r="E3" s="13">
        <f t="shared" si="0"/>
        <v>24.6142317516035</v>
      </c>
      <c r="F3" s="13">
        <v>40</v>
      </c>
      <c r="G3" s="13">
        <f t="shared" ref="G3:G34" si="2">F3/60*45</f>
        <v>30</v>
      </c>
      <c r="H3" s="13">
        <v>0</v>
      </c>
      <c r="I3" s="13">
        <f t="shared" si="1"/>
        <v>54.6142317516035</v>
      </c>
      <c r="J3" s="11">
        <v>2</v>
      </c>
      <c r="K3" s="12" t="s">
        <v>11</v>
      </c>
    </row>
    <row r="4" s="2" customFormat="1" ht="13.85" spans="1:11">
      <c r="A4" s="10" t="s">
        <v>92</v>
      </c>
      <c r="B4" s="11" t="s">
        <v>10</v>
      </c>
      <c r="C4" s="12" t="s">
        <v>11</v>
      </c>
      <c r="D4" s="13">
        <v>91.990990990991</v>
      </c>
      <c r="E4" s="13">
        <f t="shared" si="0"/>
        <v>24.5949370311722</v>
      </c>
      <c r="F4" s="13">
        <v>21.25</v>
      </c>
      <c r="G4" s="13">
        <f t="shared" si="2"/>
        <v>15.9375</v>
      </c>
      <c r="H4" s="13">
        <v>2</v>
      </c>
      <c r="I4" s="13">
        <f t="shared" si="1"/>
        <v>42.5324370311722</v>
      </c>
      <c r="J4" s="11">
        <v>3</v>
      </c>
      <c r="K4" s="12" t="s">
        <v>11</v>
      </c>
    </row>
    <row r="5" s="2" customFormat="1" ht="13.85" spans="1:11">
      <c r="A5" s="10" t="s">
        <v>93</v>
      </c>
      <c r="B5" s="11" t="s">
        <v>10</v>
      </c>
      <c r="C5" s="12" t="s">
        <v>11</v>
      </c>
      <c r="D5" s="13">
        <v>87.126213592233</v>
      </c>
      <c r="E5" s="13">
        <f t="shared" si="0"/>
        <v>23.2942782111706</v>
      </c>
      <c r="F5" s="13">
        <v>20</v>
      </c>
      <c r="G5" s="13">
        <f t="shared" si="2"/>
        <v>15</v>
      </c>
      <c r="H5" s="13">
        <v>2.5</v>
      </c>
      <c r="I5" s="13">
        <f t="shared" si="1"/>
        <v>40.7942782111706</v>
      </c>
      <c r="J5" s="11">
        <v>4</v>
      </c>
      <c r="K5" s="12" t="s">
        <v>11</v>
      </c>
    </row>
    <row r="6" s="2" customFormat="1" ht="13.85" spans="1:11">
      <c r="A6" s="10" t="s">
        <v>94</v>
      </c>
      <c r="B6" s="11" t="s">
        <v>10</v>
      </c>
      <c r="C6" s="12" t="s">
        <v>11</v>
      </c>
      <c r="D6" s="13">
        <v>90.0796460176991</v>
      </c>
      <c r="E6" s="13">
        <f t="shared" si="0"/>
        <v>24.0839151500452</v>
      </c>
      <c r="F6" s="13">
        <v>5</v>
      </c>
      <c r="G6" s="13">
        <f t="shared" si="2"/>
        <v>3.75</v>
      </c>
      <c r="H6" s="13">
        <v>8.5</v>
      </c>
      <c r="I6" s="13">
        <f t="shared" si="1"/>
        <v>36.3339151500452</v>
      </c>
      <c r="J6" s="11">
        <v>5</v>
      </c>
      <c r="K6" s="12" t="s">
        <v>11</v>
      </c>
    </row>
    <row r="7" s="2" customFormat="1" ht="13.85" spans="1:11">
      <c r="A7" s="10" t="s">
        <v>95</v>
      </c>
      <c r="B7" s="11" t="s">
        <v>10</v>
      </c>
      <c r="C7" s="12" t="s">
        <v>11</v>
      </c>
      <c r="D7" s="13">
        <v>89.9664429530201</v>
      </c>
      <c r="E7" s="13">
        <f t="shared" si="0"/>
        <v>24.0536489009536</v>
      </c>
      <c r="F7" s="13">
        <v>3</v>
      </c>
      <c r="G7" s="13">
        <f t="shared" si="2"/>
        <v>2.25</v>
      </c>
      <c r="H7" s="13">
        <v>6.25</v>
      </c>
      <c r="I7" s="13">
        <f t="shared" si="1"/>
        <v>32.5536489009536</v>
      </c>
      <c r="J7" s="11">
        <v>6</v>
      </c>
      <c r="K7" s="12" t="s">
        <v>11</v>
      </c>
    </row>
    <row r="8" s="2" customFormat="1" ht="13.85" spans="1:11">
      <c r="A8" s="10" t="s">
        <v>96</v>
      </c>
      <c r="B8" s="11" t="s">
        <v>10</v>
      </c>
      <c r="C8" s="12" t="s">
        <v>11</v>
      </c>
      <c r="D8" s="13">
        <v>91.3587786259542</v>
      </c>
      <c r="E8" s="13">
        <f t="shared" si="0"/>
        <v>24.4259071822609</v>
      </c>
      <c r="F8" s="13">
        <v>0</v>
      </c>
      <c r="G8" s="13">
        <f t="shared" si="2"/>
        <v>0</v>
      </c>
      <c r="H8" s="13">
        <v>8</v>
      </c>
      <c r="I8" s="13">
        <f t="shared" si="1"/>
        <v>32.4259071822609</v>
      </c>
      <c r="J8" s="11">
        <v>7</v>
      </c>
      <c r="K8" s="12" t="s">
        <v>11</v>
      </c>
    </row>
    <row r="9" s="2" customFormat="1" ht="13.85" spans="1:11">
      <c r="A9" s="10" t="s">
        <v>97</v>
      </c>
      <c r="B9" s="11" t="s">
        <v>10</v>
      </c>
      <c r="C9" s="12" t="s">
        <v>11</v>
      </c>
      <c r="D9" s="13">
        <v>90.4521739130435</v>
      </c>
      <c r="E9" s="13">
        <f t="shared" si="0"/>
        <v>24.1835151220603</v>
      </c>
      <c r="F9" s="13">
        <v>0</v>
      </c>
      <c r="G9" s="13">
        <f t="shared" si="2"/>
        <v>0</v>
      </c>
      <c r="H9" s="13">
        <v>8</v>
      </c>
      <c r="I9" s="13">
        <f t="shared" si="1"/>
        <v>32.1835151220603</v>
      </c>
      <c r="J9" s="11">
        <v>8</v>
      </c>
      <c r="K9" s="12" t="s">
        <v>11</v>
      </c>
    </row>
    <row r="10" s="2" customFormat="1" ht="13.85" spans="1:11">
      <c r="A10" s="10" t="s">
        <v>98</v>
      </c>
      <c r="B10" s="11" t="s">
        <v>10</v>
      </c>
      <c r="C10" s="12" t="s">
        <v>11</v>
      </c>
      <c r="D10" s="13">
        <v>88.4873949579832</v>
      </c>
      <c r="E10" s="13">
        <f t="shared" si="0"/>
        <v>23.658207000479</v>
      </c>
      <c r="F10" s="13">
        <v>0</v>
      </c>
      <c r="G10" s="13">
        <f t="shared" si="2"/>
        <v>0</v>
      </c>
      <c r="H10" s="13">
        <v>7.75</v>
      </c>
      <c r="I10" s="13">
        <f t="shared" si="1"/>
        <v>31.408207000479</v>
      </c>
      <c r="J10" s="11">
        <v>9</v>
      </c>
      <c r="K10" s="12" t="s">
        <v>11</v>
      </c>
    </row>
    <row r="11" s="2" customFormat="1" ht="13.85" spans="1:11">
      <c r="A11" s="10" t="s">
        <v>99</v>
      </c>
      <c r="B11" s="11" t="s">
        <v>10</v>
      </c>
      <c r="C11" s="12" t="s">
        <v>11</v>
      </c>
      <c r="D11" s="13">
        <v>90.8740157480315</v>
      </c>
      <c r="E11" s="13">
        <f t="shared" si="0"/>
        <v>24.2962997899596</v>
      </c>
      <c r="F11" s="13">
        <v>0</v>
      </c>
      <c r="G11" s="13">
        <f t="shared" si="2"/>
        <v>0</v>
      </c>
      <c r="H11" s="13">
        <v>7</v>
      </c>
      <c r="I11" s="13">
        <f t="shared" si="1"/>
        <v>31.2962997899596</v>
      </c>
      <c r="J11" s="11">
        <v>10</v>
      </c>
      <c r="K11" s="12" t="s">
        <v>11</v>
      </c>
    </row>
    <row r="12" s="2" customFormat="1" ht="13.85" spans="1:11">
      <c r="A12" s="10" t="s">
        <v>100</v>
      </c>
      <c r="B12" s="11" t="s">
        <v>14</v>
      </c>
      <c r="C12" s="12" t="s">
        <v>11</v>
      </c>
      <c r="D12" s="13">
        <v>92.4146341463415</v>
      </c>
      <c r="E12" s="13">
        <f t="shared" si="0"/>
        <v>24.7082033045028</v>
      </c>
      <c r="F12" s="13">
        <v>0</v>
      </c>
      <c r="G12" s="13">
        <f t="shared" si="2"/>
        <v>0</v>
      </c>
      <c r="H12" s="13">
        <v>6.5</v>
      </c>
      <c r="I12" s="13">
        <f t="shared" si="1"/>
        <v>31.2082033045028</v>
      </c>
      <c r="J12" s="11">
        <v>11</v>
      </c>
      <c r="K12" s="12" t="s">
        <v>11</v>
      </c>
    </row>
    <row r="13" s="2" customFormat="1" ht="13.85" spans="1:11">
      <c r="A13" s="10" t="s">
        <v>101</v>
      </c>
      <c r="B13" s="11" t="s">
        <v>10</v>
      </c>
      <c r="C13" s="12" t="s">
        <v>11</v>
      </c>
      <c r="D13" s="13">
        <v>91.5233644859813</v>
      </c>
      <c r="E13" s="13">
        <f t="shared" si="0"/>
        <v>24.4699112615733</v>
      </c>
      <c r="F13" s="13">
        <v>0</v>
      </c>
      <c r="G13" s="13">
        <f t="shared" si="2"/>
        <v>0</v>
      </c>
      <c r="H13" s="13">
        <v>5.5</v>
      </c>
      <c r="I13" s="13">
        <f t="shared" si="1"/>
        <v>29.9699112615733</v>
      </c>
      <c r="J13" s="11">
        <v>12</v>
      </c>
      <c r="K13" s="12" t="s">
        <v>11</v>
      </c>
    </row>
    <row r="14" s="2" customFormat="1" ht="13.85" spans="1:11">
      <c r="A14" s="10" t="s">
        <v>102</v>
      </c>
      <c r="B14" s="11" t="s">
        <v>14</v>
      </c>
      <c r="C14" s="12" t="s">
        <v>11</v>
      </c>
      <c r="D14" s="13">
        <v>90.0430107526882</v>
      </c>
      <c r="E14" s="13">
        <f t="shared" si="0"/>
        <v>24.0741202557152</v>
      </c>
      <c r="F14" s="13">
        <v>0</v>
      </c>
      <c r="G14" s="13">
        <f t="shared" si="2"/>
        <v>0</v>
      </c>
      <c r="H14" s="13">
        <v>5.4</v>
      </c>
      <c r="I14" s="13">
        <f t="shared" si="1"/>
        <v>29.4741202557152</v>
      </c>
      <c r="J14" s="11">
        <v>13</v>
      </c>
      <c r="K14" s="12" t="s">
        <v>11</v>
      </c>
    </row>
    <row r="15" s="2" customFormat="1" ht="13.85" spans="1:11">
      <c r="A15" s="10" t="s">
        <v>103</v>
      </c>
      <c r="B15" s="11" t="s">
        <v>10</v>
      </c>
      <c r="C15" s="12" t="s">
        <v>11</v>
      </c>
      <c r="D15" s="13">
        <v>88.0420168067227</v>
      </c>
      <c r="E15" s="13">
        <f t="shared" si="0"/>
        <v>23.5391296053199</v>
      </c>
      <c r="F15" s="13">
        <v>0</v>
      </c>
      <c r="G15" s="13">
        <f t="shared" si="2"/>
        <v>0</v>
      </c>
      <c r="H15" s="13">
        <v>5.5</v>
      </c>
      <c r="I15" s="13">
        <f t="shared" si="1"/>
        <v>29.0391296053199</v>
      </c>
      <c r="J15" s="11">
        <v>14</v>
      </c>
      <c r="K15" s="12" t="s">
        <v>11</v>
      </c>
    </row>
    <row r="16" s="2" customFormat="1" ht="13.85" spans="1:11">
      <c r="A16" s="10" t="s">
        <v>104</v>
      </c>
      <c r="B16" s="11" t="s">
        <v>14</v>
      </c>
      <c r="C16" s="12" t="s">
        <v>11</v>
      </c>
      <c r="D16" s="13">
        <v>91.7757009345794</v>
      </c>
      <c r="E16" s="13">
        <f t="shared" si="0"/>
        <v>24.5373765535229</v>
      </c>
      <c r="F16" s="13">
        <v>0</v>
      </c>
      <c r="G16" s="13">
        <f t="shared" si="2"/>
        <v>0</v>
      </c>
      <c r="H16" s="13">
        <v>4.25</v>
      </c>
      <c r="I16" s="13">
        <f t="shared" si="1"/>
        <v>28.7873765535229</v>
      </c>
      <c r="J16" s="11">
        <v>15</v>
      </c>
      <c r="K16" s="12" t="s">
        <v>11</v>
      </c>
    </row>
    <row r="17" s="2" customFormat="1" ht="13.85" spans="1:11">
      <c r="A17" s="10" t="s">
        <v>105</v>
      </c>
      <c r="B17" s="11" t="s">
        <v>14</v>
      </c>
      <c r="C17" s="12" t="s">
        <v>11</v>
      </c>
      <c r="D17" s="13">
        <v>91.3693693693694</v>
      </c>
      <c r="E17" s="13">
        <f t="shared" si="0"/>
        <v>24.4287387494025</v>
      </c>
      <c r="F17" s="13">
        <v>0</v>
      </c>
      <c r="G17" s="13">
        <f t="shared" si="2"/>
        <v>0</v>
      </c>
      <c r="H17" s="13">
        <v>4</v>
      </c>
      <c r="I17" s="13">
        <f t="shared" si="1"/>
        <v>28.4287387494025</v>
      </c>
      <c r="J17" s="11">
        <v>16</v>
      </c>
      <c r="K17" s="12" t="s">
        <v>11</v>
      </c>
    </row>
    <row r="18" s="2" customFormat="1" ht="13.85" spans="1:11">
      <c r="A18" s="10" t="s">
        <v>106</v>
      </c>
      <c r="B18" s="11" t="s">
        <v>14</v>
      </c>
      <c r="C18" s="12" t="s">
        <v>11</v>
      </c>
      <c r="D18" s="13">
        <v>89.6991150442478</v>
      </c>
      <c r="E18" s="13">
        <f t="shared" si="0"/>
        <v>23.9821754554335</v>
      </c>
      <c r="F18" s="13">
        <v>0</v>
      </c>
      <c r="G18" s="13">
        <f t="shared" si="2"/>
        <v>0</v>
      </c>
      <c r="H18" s="13">
        <v>4.25</v>
      </c>
      <c r="I18" s="13">
        <f t="shared" si="1"/>
        <v>28.2321754554335</v>
      </c>
      <c r="J18" s="11">
        <v>17</v>
      </c>
      <c r="K18" s="12" t="s">
        <v>11</v>
      </c>
    </row>
    <row r="19" s="2" customFormat="1" ht="13.85" spans="1:11">
      <c r="A19" s="10" t="s">
        <v>107</v>
      </c>
      <c r="B19" s="11" t="s">
        <v>14</v>
      </c>
      <c r="C19" s="12" t="s">
        <v>11</v>
      </c>
      <c r="D19" s="13">
        <v>91.4308943089431</v>
      </c>
      <c r="E19" s="13">
        <f t="shared" si="0"/>
        <v>24.4451882081849</v>
      </c>
      <c r="F19" s="13">
        <v>0</v>
      </c>
      <c r="G19" s="13">
        <f t="shared" si="2"/>
        <v>0</v>
      </c>
      <c r="H19" s="13">
        <v>3.5</v>
      </c>
      <c r="I19" s="13">
        <f t="shared" si="1"/>
        <v>27.9451882081849</v>
      </c>
      <c r="J19" s="11">
        <v>18</v>
      </c>
      <c r="K19" s="12" t="s">
        <v>11</v>
      </c>
    </row>
    <row r="20" s="2" customFormat="1" ht="13.85" spans="1:11">
      <c r="A20" s="10" t="s">
        <v>108</v>
      </c>
      <c r="B20" s="11" t="s">
        <v>14</v>
      </c>
      <c r="C20" s="12" t="s">
        <v>11</v>
      </c>
      <c r="D20" s="13">
        <v>89.3333333333333</v>
      </c>
      <c r="E20" s="13">
        <f t="shared" si="0"/>
        <v>23.8843791598378</v>
      </c>
      <c r="F20" s="13">
        <v>0</v>
      </c>
      <c r="G20" s="13">
        <f t="shared" si="2"/>
        <v>0</v>
      </c>
      <c r="H20" s="13">
        <v>4</v>
      </c>
      <c r="I20" s="13">
        <f t="shared" si="1"/>
        <v>27.8843791598378</v>
      </c>
      <c r="J20" s="11">
        <v>19</v>
      </c>
      <c r="K20" s="12" t="s">
        <v>11</v>
      </c>
    </row>
    <row r="21" s="2" customFormat="1" ht="13.85" spans="1:11">
      <c r="A21" s="10" t="s">
        <v>109</v>
      </c>
      <c r="B21" s="11" t="s">
        <v>10</v>
      </c>
      <c r="C21" s="12" t="s">
        <v>11</v>
      </c>
      <c r="D21" s="21">
        <v>90.1374045801527</v>
      </c>
      <c r="E21" s="13">
        <f t="shared" si="0"/>
        <v>24.0993576210008</v>
      </c>
      <c r="F21" s="21">
        <v>0</v>
      </c>
      <c r="G21" s="13">
        <f t="shared" si="2"/>
        <v>0</v>
      </c>
      <c r="H21" s="13">
        <v>3.25</v>
      </c>
      <c r="I21" s="13">
        <f t="shared" si="1"/>
        <v>27.3493576210008</v>
      </c>
      <c r="J21" s="11">
        <v>20</v>
      </c>
      <c r="K21" s="12" t="s">
        <v>11</v>
      </c>
    </row>
    <row r="22" s="2" customFormat="1" ht="13.85" spans="1:11">
      <c r="A22" s="10" t="s">
        <v>110</v>
      </c>
      <c r="B22" s="11" t="s">
        <v>14</v>
      </c>
      <c r="C22" s="12" t="s">
        <v>11</v>
      </c>
      <c r="D22" s="13">
        <v>89.3697478991596</v>
      </c>
      <c r="E22" s="13">
        <f t="shared" si="0"/>
        <v>23.8941150474923</v>
      </c>
      <c r="F22" s="13">
        <v>0</v>
      </c>
      <c r="G22" s="13">
        <f t="shared" si="2"/>
        <v>0</v>
      </c>
      <c r="H22" s="13">
        <v>3</v>
      </c>
      <c r="I22" s="13">
        <f t="shared" si="1"/>
        <v>26.8941150474923</v>
      </c>
      <c r="J22" s="11">
        <v>21</v>
      </c>
      <c r="K22" s="12" t="s">
        <v>11</v>
      </c>
    </row>
    <row r="23" s="2" customFormat="1" ht="14.6" spans="1:11">
      <c r="A23" s="28" t="s">
        <v>111</v>
      </c>
      <c r="B23" s="29" t="s">
        <v>10</v>
      </c>
      <c r="C23" s="30" t="s">
        <v>11</v>
      </c>
      <c r="D23" s="31">
        <v>89.2376237623762</v>
      </c>
      <c r="E23" s="31">
        <f t="shared" si="0"/>
        <v>23.8587900141442</v>
      </c>
      <c r="F23" s="31">
        <v>0</v>
      </c>
      <c r="G23" s="48">
        <f t="shared" si="2"/>
        <v>0</v>
      </c>
      <c r="H23" s="31">
        <v>3</v>
      </c>
      <c r="I23" s="31">
        <f t="shared" si="1"/>
        <v>26.8587900141442</v>
      </c>
      <c r="J23" s="29">
        <v>22</v>
      </c>
      <c r="K23" s="30" t="s">
        <v>11</v>
      </c>
    </row>
    <row r="24" s="2" customFormat="1" ht="14.6" spans="1:11">
      <c r="A24" s="49" t="s">
        <v>112</v>
      </c>
      <c r="B24" s="36" t="s">
        <v>10</v>
      </c>
      <c r="C24" s="50" t="s">
        <v>11</v>
      </c>
      <c r="D24" s="51">
        <v>90.8918918918919</v>
      </c>
      <c r="E24" s="51">
        <f t="shared" si="0"/>
        <v>24.3010791996373</v>
      </c>
      <c r="F24" s="51">
        <v>0</v>
      </c>
      <c r="G24" s="41">
        <f t="shared" si="2"/>
        <v>0</v>
      </c>
      <c r="H24" s="51">
        <v>2.25</v>
      </c>
      <c r="I24" s="51">
        <f t="shared" si="1"/>
        <v>26.5510791996373</v>
      </c>
      <c r="J24" s="36">
        <v>23</v>
      </c>
      <c r="K24" s="36" t="s">
        <v>40</v>
      </c>
    </row>
    <row r="25" s="2" customFormat="1" ht="13.85" spans="1:11">
      <c r="A25" s="10" t="s">
        <v>113</v>
      </c>
      <c r="B25" s="11" t="s">
        <v>10</v>
      </c>
      <c r="C25" s="12" t="s">
        <v>11</v>
      </c>
      <c r="D25" s="13">
        <v>85.3394495412844</v>
      </c>
      <c r="E25" s="13">
        <f t="shared" si="0"/>
        <v>22.8165645910733</v>
      </c>
      <c r="F25" s="13">
        <v>0</v>
      </c>
      <c r="G25" s="13">
        <f t="shared" si="2"/>
        <v>0</v>
      </c>
      <c r="H25" s="13">
        <v>2.75</v>
      </c>
      <c r="I25" s="13">
        <f t="shared" si="1"/>
        <v>25.5665645910733</v>
      </c>
      <c r="J25" s="11">
        <v>24</v>
      </c>
      <c r="K25" s="30" t="s">
        <v>40</v>
      </c>
    </row>
    <row r="26" s="2" customFormat="1" ht="13.85" spans="1:11">
      <c r="A26" s="10" t="s">
        <v>114</v>
      </c>
      <c r="B26" s="11" t="s">
        <v>10</v>
      </c>
      <c r="C26" s="12" t="s">
        <v>11</v>
      </c>
      <c r="D26" s="13">
        <v>89.6126126126126</v>
      </c>
      <c r="E26" s="13">
        <f t="shared" si="0"/>
        <v>23.9590479530967</v>
      </c>
      <c r="F26" s="13">
        <v>0</v>
      </c>
      <c r="G26" s="13">
        <f t="shared" si="2"/>
        <v>0</v>
      </c>
      <c r="H26" s="13">
        <v>1.5</v>
      </c>
      <c r="I26" s="13">
        <f t="shared" si="1"/>
        <v>25.4590479530967</v>
      </c>
      <c r="J26" s="11">
        <v>25</v>
      </c>
      <c r="K26" s="30" t="s">
        <v>40</v>
      </c>
    </row>
    <row r="27" s="2" customFormat="1" ht="13.85" spans="1:11">
      <c r="A27" s="10" t="s">
        <v>115</v>
      </c>
      <c r="B27" s="11" t="s">
        <v>10</v>
      </c>
      <c r="C27" s="12" t="s">
        <v>11</v>
      </c>
      <c r="D27" s="13">
        <v>92.029702970297</v>
      </c>
      <c r="E27" s="13">
        <f t="shared" si="0"/>
        <v>24.6052871609309</v>
      </c>
      <c r="F27" s="13">
        <v>0</v>
      </c>
      <c r="G27" s="13">
        <f t="shared" si="2"/>
        <v>0</v>
      </c>
      <c r="H27" s="13">
        <v>0.75</v>
      </c>
      <c r="I27" s="13">
        <f t="shared" si="1"/>
        <v>25.3552871609309</v>
      </c>
      <c r="J27" s="11">
        <v>26</v>
      </c>
      <c r="K27" s="30" t="s">
        <v>40</v>
      </c>
    </row>
    <row r="28" s="2" customFormat="1" ht="13.85" spans="1:11">
      <c r="A28" s="10" t="s">
        <v>116</v>
      </c>
      <c r="B28" s="11" t="s">
        <v>14</v>
      </c>
      <c r="C28" s="12" t="s">
        <v>11</v>
      </c>
      <c r="D28" s="13">
        <v>92.0215053763441</v>
      </c>
      <c r="E28" s="13">
        <f t="shared" si="0"/>
        <v>24.6030954321006</v>
      </c>
      <c r="F28" s="13">
        <v>0</v>
      </c>
      <c r="G28" s="13">
        <f t="shared" si="2"/>
        <v>0</v>
      </c>
      <c r="H28" s="13">
        <v>0.5</v>
      </c>
      <c r="I28" s="13">
        <f t="shared" si="1"/>
        <v>25.1030954321006</v>
      </c>
      <c r="J28" s="11">
        <v>27</v>
      </c>
      <c r="K28" s="30" t="s">
        <v>40</v>
      </c>
    </row>
    <row r="29" s="2" customFormat="1" ht="13.85" spans="1:11">
      <c r="A29" s="10" t="s">
        <v>117</v>
      </c>
      <c r="B29" s="11" t="s">
        <v>14</v>
      </c>
      <c r="C29" s="12" t="s">
        <v>11</v>
      </c>
      <c r="D29" s="13">
        <v>93.5060240963855</v>
      </c>
      <c r="E29" s="13">
        <f t="shared" si="0"/>
        <v>24.9999999990336</v>
      </c>
      <c r="F29" s="13">
        <v>0</v>
      </c>
      <c r="G29" s="13">
        <f t="shared" si="2"/>
        <v>0</v>
      </c>
      <c r="H29" s="13">
        <v>0</v>
      </c>
      <c r="I29" s="13">
        <f t="shared" si="1"/>
        <v>24.9999999990336</v>
      </c>
      <c r="J29" s="11">
        <v>28</v>
      </c>
      <c r="K29" s="30" t="s">
        <v>40</v>
      </c>
    </row>
    <row r="30" s="2" customFormat="1" ht="13.85" spans="1:11">
      <c r="A30" s="10" t="s">
        <v>118</v>
      </c>
      <c r="B30" s="11" t="s">
        <v>14</v>
      </c>
      <c r="C30" s="12" t="s">
        <v>11</v>
      </c>
      <c r="D30" s="13">
        <v>89.6991869918699</v>
      </c>
      <c r="E30" s="13">
        <f t="shared" si="0"/>
        <v>23.9821946915263</v>
      </c>
      <c r="F30" s="13">
        <v>0</v>
      </c>
      <c r="G30" s="13">
        <f t="shared" si="2"/>
        <v>0</v>
      </c>
      <c r="H30" s="13">
        <v>1</v>
      </c>
      <c r="I30" s="13">
        <f t="shared" si="1"/>
        <v>24.9821946915263</v>
      </c>
      <c r="J30" s="11">
        <v>29</v>
      </c>
      <c r="K30" s="30" t="s">
        <v>40</v>
      </c>
    </row>
    <row r="31" s="2" customFormat="1" ht="13.85" spans="1:11">
      <c r="A31" s="10" t="s">
        <v>119</v>
      </c>
      <c r="B31" s="11" t="s">
        <v>10</v>
      </c>
      <c r="C31" s="12" t="s">
        <v>11</v>
      </c>
      <c r="D31" s="13">
        <v>91.1512605042017</v>
      </c>
      <c r="E31" s="13">
        <f t="shared" si="0"/>
        <v>24.3704246281288</v>
      </c>
      <c r="F31" s="13">
        <v>0</v>
      </c>
      <c r="G31" s="13">
        <f t="shared" si="2"/>
        <v>0</v>
      </c>
      <c r="H31" s="13">
        <v>0.5</v>
      </c>
      <c r="I31" s="13">
        <f t="shared" si="1"/>
        <v>24.8704246281288</v>
      </c>
      <c r="J31" s="11">
        <v>30</v>
      </c>
      <c r="K31" s="30" t="s">
        <v>40</v>
      </c>
    </row>
    <row r="32" s="2" customFormat="1" ht="13.85" spans="1:11">
      <c r="A32" s="10" t="s">
        <v>120</v>
      </c>
      <c r="B32" s="11" t="s">
        <v>10</v>
      </c>
      <c r="C32" s="12" t="s">
        <v>11</v>
      </c>
      <c r="D32" s="13">
        <v>89.7130434782609</v>
      </c>
      <c r="E32" s="13">
        <f t="shared" si="0"/>
        <v>23.9858993957216</v>
      </c>
      <c r="F32" s="13">
        <v>0</v>
      </c>
      <c r="G32" s="13">
        <f t="shared" si="2"/>
        <v>0</v>
      </c>
      <c r="H32" s="13">
        <v>0.75</v>
      </c>
      <c r="I32" s="13">
        <f t="shared" si="1"/>
        <v>24.7358993957216</v>
      </c>
      <c r="J32" s="11">
        <v>31</v>
      </c>
      <c r="K32" s="30" t="s">
        <v>40</v>
      </c>
    </row>
    <row r="33" s="2" customFormat="1" ht="13.85" spans="1:11">
      <c r="A33" s="10" t="s">
        <v>121</v>
      </c>
      <c r="B33" s="11" t="s">
        <v>14</v>
      </c>
      <c r="C33" s="12" t="s">
        <v>11</v>
      </c>
      <c r="D33" s="13">
        <v>92.3565217391304</v>
      </c>
      <c r="E33" s="13">
        <f t="shared" si="0"/>
        <v>24.6926662287447</v>
      </c>
      <c r="F33" s="13">
        <v>0</v>
      </c>
      <c r="G33" s="13">
        <f t="shared" si="2"/>
        <v>0</v>
      </c>
      <c r="H33" s="13">
        <v>0</v>
      </c>
      <c r="I33" s="13">
        <f t="shared" si="1"/>
        <v>24.6926662287447</v>
      </c>
      <c r="J33" s="11">
        <v>32</v>
      </c>
      <c r="K33" s="30" t="s">
        <v>40</v>
      </c>
    </row>
    <row r="34" s="2" customFormat="1" ht="13.85" spans="1:11">
      <c r="A34" s="10" t="s">
        <v>122</v>
      </c>
      <c r="B34" s="11" t="s">
        <v>14</v>
      </c>
      <c r="C34" s="12" t="s">
        <v>11</v>
      </c>
      <c r="D34" s="13">
        <v>92.32</v>
      </c>
      <c r="E34" s="13">
        <f t="shared" si="0"/>
        <v>24.6829016869727</v>
      </c>
      <c r="F34" s="13">
        <v>0</v>
      </c>
      <c r="G34" s="13">
        <f t="shared" si="2"/>
        <v>0</v>
      </c>
      <c r="H34" s="13">
        <v>0</v>
      </c>
      <c r="I34" s="13">
        <f t="shared" si="1"/>
        <v>24.6829016869727</v>
      </c>
      <c r="J34" s="11">
        <v>33</v>
      </c>
      <c r="K34" s="30" t="s">
        <v>40</v>
      </c>
    </row>
    <row r="35" s="2" customFormat="1" ht="13.85" spans="1:11">
      <c r="A35" s="10" t="s">
        <v>123</v>
      </c>
      <c r="B35" s="11" t="s">
        <v>14</v>
      </c>
      <c r="C35" s="12" t="s">
        <v>11</v>
      </c>
      <c r="D35" s="13">
        <v>90.8659793814433</v>
      </c>
      <c r="E35" s="13">
        <f t="shared" si="0"/>
        <v>24.2941511672731</v>
      </c>
      <c r="F35" s="13">
        <v>0</v>
      </c>
      <c r="G35" s="13">
        <f t="shared" ref="G35:G57" si="3">F35/60*45</f>
        <v>0</v>
      </c>
      <c r="H35" s="13">
        <v>0</v>
      </c>
      <c r="I35" s="13">
        <f t="shared" si="1"/>
        <v>24.2941511672731</v>
      </c>
      <c r="J35" s="11">
        <v>34</v>
      </c>
      <c r="K35" s="30" t="s">
        <v>40</v>
      </c>
    </row>
    <row r="36" s="2" customFormat="1" ht="13.85" spans="1:11">
      <c r="A36" s="10" t="s">
        <v>124</v>
      </c>
      <c r="B36" s="11" t="s">
        <v>14</v>
      </c>
      <c r="C36" s="12" t="s">
        <v>11</v>
      </c>
      <c r="D36" s="13">
        <v>90.3177570093458</v>
      </c>
      <c r="E36" s="13">
        <f t="shared" si="0"/>
        <v>24.1475770889252</v>
      </c>
      <c r="F36" s="13">
        <v>0</v>
      </c>
      <c r="G36" s="13">
        <f t="shared" si="3"/>
        <v>0</v>
      </c>
      <c r="H36" s="13">
        <v>0</v>
      </c>
      <c r="I36" s="13">
        <f t="shared" si="1"/>
        <v>24.1475770889252</v>
      </c>
      <c r="J36" s="11">
        <v>35</v>
      </c>
      <c r="K36" s="30" t="s">
        <v>40</v>
      </c>
    </row>
    <row r="37" s="2" customFormat="1" ht="13.85" spans="1:11">
      <c r="A37" s="10" t="s">
        <v>125</v>
      </c>
      <c r="B37" s="11" t="s">
        <v>14</v>
      </c>
      <c r="C37" s="12" t="s">
        <v>11</v>
      </c>
      <c r="D37" s="13">
        <v>89.9734513274336</v>
      </c>
      <c r="E37" s="13">
        <f t="shared" si="0"/>
        <v>24.0555226771303</v>
      </c>
      <c r="F37" s="13">
        <v>0</v>
      </c>
      <c r="G37" s="13">
        <f t="shared" si="3"/>
        <v>0</v>
      </c>
      <c r="H37" s="13">
        <v>0</v>
      </c>
      <c r="I37" s="13">
        <f t="shared" si="1"/>
        <v>24.0555226771303</v>
      </c>
      <c r="J37" s="11">
        <v>36</v>
      </c>
      <c r="K37" s="30" t="s">
        <v>40</v>
      </c>
    </row>
    <row r="38" s="2" customFormat="1" ht="13.85" spans="1:11">
      <c r="A38" s="10" t="s">
        <v>126</v>
      </c>
      <c r="B38" s="11" t="s">
        <v>14</v>
      </c>
      <c r="C38" s="12" t="s">
        <v>11</v>
      </c>
      <c r="D38" s="13">
        <v>89.8558558558559</v>
      </c>
      <c r="E38" s="13">
        <f t="shared" si="0"/>
        <v>24.0240820633544</v>
      </c>
      <c r="F38" s="13">
        <v>0</v>
      </c>
      <c r="G38" s="13">
        <f t="shared" si="3"/>
        <v>0</v>
      </c>
      <c r="H38" s="13">
        <v>0</v>
      </c>
      <c r="I38" s="13">
        <f t="shared" si="1"/>
        <v>24.0240820633544</v>
      </c>
      <c r="J38" s="11">
        <v>37</v>
      </c>
      <c r="K38" s="30" t="s">
        <v>40</v>
      </c>
    </row>
    <row r="39" s="2" customFormat="1" ht="13.85" spans="1:11">
      <c r="A39" s="10" t="s">
        <v>127</v>
      </c>
      <c r="B39" s="11" t="s">
        <v>14</v>
      </c>
      <c r="C39" s="12" t="s">
        <v>11</v>
      </c>
      <c r="D39" s="13">
        <v>89.6543209876543</v>
      </c>
      <c r="E39" s="13">
        <f t="shared" si="0"/>
        <v>23.9701992065702</v>
      </c>
      <c r="F39" s="13">
        <v>0</v>
      </c>
      <c r="G39" s="13">
        <f t="shared" si="3"/>
        <v>0</v>
      </c>
      <c r="H39" s="13">
        <v>0</v>
      </c>
      <c r="I39" s="13">
        <f t="shared" si="1"/>
        <v>23.9701992065702</v>
      </c>
      <c r="J39" s="11">
        <v>38</v>
      </c>
      <c r="K39" s="30" t="s">
        <v>40</v>
      </c>
    </row>
    <row r="40" s="2" customFormat="1" ht="13.85" spans="1:11">
      <c r="A40" s="10" t="s">
        <v>128</v>
      </c>
      <c r="B40" s="11" t="s">
        <v>14</v>
      </c>
      <c r="C40" s="12" t="s">
        <v>11</v>
      </c>
      <c r="D40" s="13">
        <v>89.5225225225225</v>
      </c>
      <c r="E40" s="13">
        <f t="shared" si="0"/>
        <v>23.9349612455938</v>
      </c>
      <c r="F40" s="13">
        <v>0</v>
      </c>
      <c r="G40" s="13">
        <f t="shared" si="3"/>
        <v>0</v>
      </c>
      <c r="H40" s="13">
        <v>0</v>
      </c>
      <c r="I40" s="13">
        <f t="shared" si="1"/>
        <v>23.9349612455938</v>
      </c>
      <c r="J40" s="11">
        <v>39</v>
      </c>
      <c r="K40" s="30" t="s">
        <v>40</v>
      </c>
    </row>
    <row r="41" s="2" customFormat="1" ht="13.85" spans="1:11">
      <c r="A41" s="10" t="s">
        <v>129</v>
      </c>
      <c r="B41" s="11" t="s">
        <v>10</v>
      </c>
      <c r="C41" s="12" t="s">
        <v>11</v>
      </c>
      <c r="D41" s="13">
        <v>89.4521739130435</v>
      </c>
      <c r="E41" s="13">
        <f t="shared" si="0"/>
        <v>23.9161526687786</v>
      </c>
      <c r="F41" s="13">
        <v>0</v>
      </c>
      <c r="G41" s="13">
        <f t="shared" si="3"/>
        <v>0</v>
      </c>
      <c r="H41" s="13">
        <v>0</v>
      </c>
      <c r="I41" s="13">
        <f t="shared" si="1"/>
        <v>23.9161526687786</v>
      </c>
      <c r="J41" s="11">
        <v>40</v>
      </c>
      <c r="K41" s="30" t="s">
        <v>40</v>
      </c>
    </row>
    <row r="42" s="2" customFormat="1" ht="13.85" spans="1:11">
      <c r="A42" s="10" t="s">
        <v>130</v>
      </c>
      <c r="B42" s="11" t="s">
        <v>14</v>
      </c>
      <c r="C42" s="12" t="s">
        <v>11</v>
      </c>
      <c r="D42" s="13">
        <v>89.3009708737864</v>
      </c>
      <c r="E42" s="13">
        <f t="shared" si="0"/>
        <v>23.8757266532591</v>
      </c>
      <c r="F42" s="13">
        <v>0</v>
      </c>
      <c r="G42" s="13">
        <f t="shared" si="3"/>
        <v>0</v>
      </c>
      <c r="H42" s="13">
        <v>0</v>
      </c>
      <c r="I42" s="13">
        <f t="shared" si="1"/>
        <v>23.8757266532591</v>
      </c>
      <c r="J42" s="11">
        <v>41</v>
      </c>
      <c r="K42" s="30" t="s">
        <v>40</v>
      </c>
    </row>
    <row r="43" s="2" customFormat="1" ht="13.85" spans="1:11">
      <c r="A43" s="10" t="s">
        <v>131</v>
      </c>
      <c r="B43" s="11" t="s">
        <v>14</v>
      </c>
      <c r="C43" s="12" t="s">
        <v>11</v>
      </c>
      <c r="D43" s="13">
        <v>89.2585034013605</v>
      </c>
      <c r="E43" s="13">
        <f t="shared" si="0"/>
        <v>23.8643724456467</v>
      </c>
      <c r="F43" s="13">
        <v>0</v>
      </c>
      <c r="G43" s="13">
        <f t="shared" si="3"/>
        <v>0</v>
      </c>
      <c r="H43" s="13">
        <v>0</v>
      </c>
      <c r="I43" s="13">
        <f t="shared" si="1"/>
        <v>23.8643724456467</v>
      </c>
      <c r="J43" s="11">
        <v>42</v>
      </c>
      <c r="K43" s="30" t="s">
        <v>40</v>
      </c>
    </row>
    <row r="44" s="2" customFormat="1" ht="13.85" spans="1:11">
      <c r="A44" s="10" t="s">
        <v>132</v>
      </c>
      <c r="B44" s="11" t="s">
        <v>14</v>
      </c>
      <c r="C44" s="12" t="s">
        <v>11</v>
      </c>
      <c r="D44" s="13">
        <v>89.2080536912752</v>
      </c>
      <c r="E44" s="13">
        <f t="shared" si="0"/>
        <v>23.8508840873909</v>
      </c>
      <c r="F44" s="13">
        <v>0</v>
      </c>
      <c r="G44" s="13">
        <f t="shared" si="3"/>
        <v>0</v>
      </c>
      <c r="H44" s="13">
        <v>0</v>
      </c>
      <c r="I44" s="13">
        <f t="shared" si="1"/>
        <v>23.8508840873909</v>
      </c>
      <c r="J44" s="11">
        <v>43</v>
      </c>
      <c r="K44" s="30" t="s">
        <v>40</v>
      </c>
    </row>
    <row r="45" s="2" customFormat="1" ht="13.85" spans="1:11">
      <c r="A45" s="10" t="s">
        <v>133</v>
      </c>
      <c r="B45" s="11" t="s">
        <v>14</v>
      </c>
      <c r="C45" s="12" t="s">
        <v>11</v>
      </c>
      <c r="D45" s="13">
        <v>88.3368421052632</v>
      </c>
      <c r="E45" s="13">
        <f t="shared" si="0"/>
        <v>23.6179548204272</v>
      </c>
      <c r="F45" s="13">
        <v>0</v>
      </c>
      <c r="G45" s="13">
        <f t="shared" si="3"/>
        <v>0</v>
      </c>
      <c r="H45" s="13">
        <v>0</v>
      </c>
      <c r="I45" s="13">
        <f t="shared" si="1"/>
        <v>23.6179548204272</v>
      </c>
      <c r="J45" s="11">
        <v>44</v>
      </c>
      <c r="K45" s="30" t="s">
        <v>40</v>
      </c>
    </row>
    <row r="46" s="2" customFormat="1" ht="13.85" spans="1:11">
      <c r="A46" s="10" t="s">
        <v>134</v>
      </c>
      <c r="B46" s="11" t="s">
        <v>14</v>
      </c>
      <c r="C46" s="12" t="s">
        <v>11</v>
      </c>
      <c r="D46" s="13">
        <v>87.8067226890756</v>
      </c>
      <c r="E46" s="13">
        <f t="shared" si="0"/>
        <v>23.476220792783</v>
      </c>
      <c r="F46" s="13">
        <v>0</v>
      </c>
      <c r="G46" s="13">
        <f t="shared" si="3"/>
        <v>0</v>
      </c>
      <c r="H46" s="13">
        <v>0</v>
      </c>
      <c r="I46" s="13">
        <f t="shared" si="1"/>
        <v>23.476220792783</v>
      </c>
      <c r="J46" s="11">
        <v>45</v>
      </c>
      <c r="K46" s="30" t="s">
        <v>40</v>
      </c>
    </row>
    <row r="47" s="2" customFormat="1" ht="13.85" spans="1:11">
      <c r="A47" s="10" t="s">
        <v>135</v>
      </c>
      <c r="B47" s="11" t="s">
        <v>14</v>
      </c>
      <c r="C47" s="12" t="s">
        <v>11</v>
      </c>
      <c r="D47" s="13">
        <v>87.6491228070175</v>
      </c>
      <c r="E47" s="13">
        <f t="shared" si="0"/>
        <v>23.4340845016791</v>
      </c>
      <c r="F47" s="13">
        <v>0</v>
      </c>
      <c r="G47" s="13">
        <f t="shared" si="3"/>
        <v>0</v>
      </c>
      <c r="H47" s="13">
        <v>0</v>
      </c>
      <c r="I47" s="13">
        <f t="shared" si="1"/>
        <v>23.4340845016791</v>
      </c>
      <c r="J47" s="11">
        <v>46</v>
      </c>
      <c r="K47" s="30" t="s">
        <v>40</v>
      </c>
    </row>
    <row r="48" s="2" customFormat="1" ht="13.85" spans="1:11">
      <c r="A48" s="10" t="s">
        <v>136</v>
      </c>
      <c r="B48" s="11" t="s">
        <v>14</v>
      </c>
      <c r="C48" s="12" t="s">
        <v>11</v>
      </c>
      <c r="D48" s="13">
        <v>87.609022556391</v>
      </c>
      <c r="E48" s="13">
        <f t="shared" si="0"/>
        <v>23.4233632002943</v>
      </c>
      <c r="F48" s="13">
        <v>0</v>
      </c>
      <c r="G48" s="13">
        <f t="shared" si="3"/>
        <v>0</v>
      </c>
      <c r="H48" s="13">
        <v>0</v>
      </c>
      <c r="I48" s="13">
        <f t="shared" si="1"/>
        <v>23.4233632002943</v>
      </c>
      <c r="J48" s="11">
        <v>47</v>
      </c>
      <c r="K48" s="30" t="s">
        <v>40</v>
      </c>
    </row>
    <row r="49" s="2" customFormat="1" ht="13.85" spans="1:11">
      <c r="A49" s="10" t="s">
        <v>137</v>
      </c>
      <c r="B49" s="11" t="s">
        <v>10</v>
      </c>
      <c r="C49" s="12" t="s">
        <v>11</v>
      </c>
      <c r="D49" s="13">
        <v>86.6641221374046</v>
      </c>
      <c r="E49" s="13">
        <f t="shared" si="0"/>
        <v>23.1707323061672</v>
      </c>
      <c r="F49" s="13">
        <v>0</v>
      </c>
      <c r="G49" s="13">
        <f t="shared" si="3"/>
        <v>0</v>
      </c>
      <c r="H49" s="13">
        <v>0.25</v>
      </c>
      <c r="I49" s="13">
        <f t="shared" si="1"/>
        <v>23.4207323061672</v>
      </c>
      <c r="J49" s="11">
        <v>48</v>
      </c>
      <c r="K49" s="30" t="s">
        <v>40</v>
      </c>
    </row>
    <row r="50" s="2" customFormat="1" ht="13.85" spans="1:11">
      <c r="A50" s="10" t="s">
        <v>138</v>
      </c>
      <c r="B50" s="11" t="s">
        <v>10</v>
      </c>
      <c r="C50" s="12" t="s">
        <v>11</v>
      </c>
      <c r="D50" s="13">
        <v>84.574074074074</v>
      </c>
      <c r="E50" s="13">
        <f t="shared" si="0"/>
        <v>22.6119319284783</v>
      </c>
      <c r="F50" s="13">
        <v>0</v>
      </c>
      <c r="G50" s="13">
        <f t="shared" si="3"/>
        <v>0</v>
      </c>
      <c r="H50" s="13">
        <v>0.75</v>
      </c>
      <c r="I50" s="13">
        <f t="shared" si="1"/>
        <v>23.3619319284783</v>
      </c>
      <c r="J50" s="11">
        <v>49</v>
      </c>
      <c r="K50" s="30" t="s">
        <v>40</v>
      </c>
    </row>
    <row r="51" s="2" customFormat="1" ht="13.85" spans="1:11">
      <c r="A51" s="10" t="s">
        <v>139</v>
      </c>
      <c r="B51" s="11" t="s">
        <v>10</v>
      </c>
      <c r="C51" s="12" t="s">
        <v>11</v>
      </c>
      <c r="D51" s="13">
        <v>87.2389380530973</v>
      </c>
      <c r="E51" s="13">
        <f t="shared" si="0"/>
        <v>23.3244164995722</v>
      </c>
      <c r="F51" s="13">
        <v>0</v>
      </c>
      <c r="G51" s="13">
        <f t="shared" si="3"/>
        <v>0</v>
      </c>
      <c r="H51" s="13">
        <v>0</v>
      </c>
      <c r="I51" s="13">
        <f t="shared" si="1"/>
        <v>23.3244164995722</v>
      </c>
      <c r="J51" s="11">
        <v>50</v>
      </c>
      <c r="K51" s="30" t="s">
        <v>40</v>
      </c>
    </row>
    <row r="52" s="2" customFormat="1" ht="13.85" spans="1:11">
      <c r="A52" s="10" t="s">
        <v>140</v>
      </c>
      <c r="B52" s="11" t="s">
        <v>10</v>
      </c>
      <c r="C52" s="12" t="s">
        <v>11</v>
      </c>
      <c r="D52" s="13">
        <v>83.9558823529412</v>
      </c>
      <c r="E52" s="13">
        <f t="shared" si="0"/>
        <v>22.4466506733177</v>
      </c>
      <c r="F52" s="13">
        <v>0</v>
      </c>
      <c r="G52" s="13">
        <f t="shared" si="3"/>
        <v>0</v>
      </c>
      <c r="H52" s="13">
        <v>0.75</v>
      </c>
      <c r="I52" s="13">
        <f t="shared" si="1"/>
        <v>23.1966506733177</v>
      </c>
      <c r="J52" s="11">
        <v>51</v>
      </c>
      <c r="K52" s="30" t="s">
        <v>40</v>
      </c>
    </row>
    <row r="53" s="2" customFormat="1" ht="13.85" spans="1:11">
      <c r="A53" s="10" t="s">
        <v>141</v>
      </c>
      <c r="B53" s="11" t="s">
        <v>10</v>
      </c>
      <c r="C53" s="12" t="s">
        <v>11</v>
      </c>
      <c r="D53" s="13">
        <v>86.6050420168067</v>
      </c>
      <c r="E53" s="13">
        <f t="shared" si="0"/>
        <v>23.1549365001839</v>
      </c>
      <c r="F53" s="13">
        <v>0</v>
      </c>
      <c r="G53" s="13">
        <f t="shared" si="3"/>
        <v>0</v>
      </c>
      <c r="H53" s="13">
        <v>0</v>
      </c>
      <c r="I53" s="13">
        <f t="shared" si="1"/>
        <v>23.1549365001839</v>
      </c>
      <c r="J53" s="11">
        <v>52</v>
      </c>
      <c r="K53" s="30" t="s">
        <v>40</v>
      </c>
    </row>
    <row r="54" s="2" customFormat="1" ht="13.85" spans="1:11">
      <c r="A54" s="10" t="s">
        <v>142</v>
      </c>
      <c r="B54" s="11" t="s">
        <v>14</v>
      </c>
      <c r="C54" s="12" t="s">
        <v>11</v>
      </c>
      <c r="D54" s="13">
        <v>86.6036036036036</v>
      </c>
      <c r="E54" s="13">
        <f t="shared" si="0"/>
        <v>23.1545519225011</v>
      </c>
      <c r="F54" s="13">
        <v>0</v>
      </c>
      <c r="G54" s="13">
        <f t="shared" si="3"/>
        <v>0</v>
      </c>
      <c r="H54" s="13">
        <v>0</v>
      </c>
      <c r="I54" s="13">
        <f t="shared" si="1"/>
        <v>23.1545519225011</v>
      </c>
      <c r="J54" s="11">
        <v>53</v>
      </c>
      <c r="K54" s="30" t="s">
        <v>40</v>
      </c>
    </row>
    <row r="55" s="2" customFormat="1" ht="13.85" spans="1:11">
      <c r="A55" s="10" t="s">
        <v>143</v>
      </c>
      <c r="B55" s="11" t="s">
        <v>14</v>
      </c>
      <c r="C55" s="12" t="s">
        <v>11</v>
      </c>
      <c r="D55" s="13">
        <v>85.5181347150259</v>
      </c>
      <c r="E55" s="13">
        <f t="shared" si="0"/>
        <v>22.8643382974899</v>
      </c>
      <c r="F55" s="13">
        <v>0</v>
      </c>
      <c r="G55" s="13">
        <f t="shared" si="3"/>
        <v>0</v>
      </c>
      <c r="H55" s="13">
        <v>0</v>
      </c>
      <c r="I55" s="13">
        <f t="shared" si="1"/>
        <v>22.8643382974899</v>
      </c>
      <c r="J55" s="11">
        <v>54</v>
      </c>
      <c r="K55" s="30" t="s">
        <v>40</v>
      </c>
    </row>
    <row r="56" s="2" customFormat="1" ht="13.85" spans="1:11">
      <c r="A56" s="10" t="s">
        <v>144</v>
      </c>
      <c r="B56" s="11" t="s">
        <v>10</v>
      </c>
      <c r="C56" s="12" t="s">
        <v>11</v>
      </c>
      <c r="D56" s="13">
        <v>85.3949579831933</v>
      </c>
      <c r="E56" s="13">
        <f t="shared" si="0"/>
        <v>22.8314054642799</v>
      </c>
      <c r="F56" s="13">
        <v>0</v>
      </c>
      <c r="G56" s="13">
        <f t="shared" si="3"/>
        <v>0</v>
      </c>
      <c r="H56" s="13">
        <v>0</v>
      </c>
      <c r="I56" s="13">
        <f t="shared" si="1"/>
        <v>22.8314054642799</v>
      </c>
      <c r="J56" s="11">
        <v>55</v>
      </c>
      <c r="K56" s="30" t="s">
        <v>40</v>
      </c>
    </row>
    <row r="57" s="2" customFormat="1" ht="13.85" spans="1:11">
      <c r="A57" s="10" t="s">
        <v>145</v>
      </c>
      <c r="B57" s="11" t="s">
        <v>14</v>
      </c>
      <c r="C57" s="12" t="s">
        <v>11</v>
      </c>
      <c r="D57" s="13">
        <v>81.6808510638298</v>
      </c>
      <c r="E57" s="13">
        <f t="shared" si="0"/>
        <v>21.8383927265681</v>
      </c>
      <c r="F57" s="13">
        <v>0</v>
      </c>
      <c r="G57" s="13">
        <f t="shared" si="3"/>
        <v>0</v>
      </c>
      <c r="H57" s="13">
        <v>0</v>
      </c>
      <c r="I57" s="13">
        <f t="shared" si="1"/>
        <v>21.8383927265681</v>
      </c>
      <c r="J57" s="11">
        <v>56</v>
      </c>
      <c r="K57" s="12" t="s">
        <v>40</v>
      </c>
    </row>
  </sheetData>
  <sortState ref="A2:N58">
    <sortCondition ref="I2:I58" descending="1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7"/>
  <sheetViews>
    <sheetView tabSelected="1" zoomScale="64" zoomScaleNormal="64" workbookViewId="0">
      <selection activeCell="D27" sqref="D27"/>
    </sheetView>
  </sheetViews>
  <sheetFormatPr defaultColWidth="15.5398230088496" defaultRowHeight="13.85"/>
  <cols>
    <col min="1" max="2" width="15.5398230088496" style="2" customWidth="1"/>
    <col min="3" max="7" width="15.5398230088496" style="5" customWidth="1"/>
    <col min="8" max="8" width="15.5398230088496" style="6" customWidth="1"/>
    <col min="9" max="16384" width="15.5398230088496" style="2" customWidth="1"/>
  </cols>
  <sheetData>
    <row r="1" s="1" customFormat="1" ht="25" customHeight="1" spans="1:10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7" t="s">
        <v>7</v>
      </c>
      <c r="I1" s="7" t="s">
        <v>8</v>
      </c>
      <c r="J1" s="9"/>
    </row>
    <row r="2" s="2" customFormat="1" spans="1:10">
      <c r="A2" s="10" t="s">
        <v>146</v>
      </c>
      <c r="B2" s="11" t="s">
        <v>10</v>
      </c>
      <c r="C2" s="12" t="s">
        <v>11</v>
      </c>
      <c r="D2" s="13">
        <v>220.25</v>
      </c>
      <c r="E2" s="13">
        <f>D2/220.25*70</f>
        <v>70</v>
      </c>
      <c r="F2" s="13">
        <v>0.5</v>
      </c>
      <c r="G2" s="13">
        <f>E2+F2</f>
        <v>70.5</v>
      </c>
      <c r="H2" s="11">
        <v>1</v>
      </c>
      <c r="I2" s="12" t="s">
        <v>11</v>
      </c>
      <c r="J2" s="14"/>
    </row>
    <row r="3" s="2" customFormat="1" spans="1:10">
      <c r="A3" s="10" t="s">
        <v>147</v>
      </c>
      <c r="B3" s="11" t="s">
        <v>14</v>
      </c>
      <c r="C3" s="12" t="s">
        <v>11</v>
      </c>
      <c r="D3" s="13">
        <v>200</v>
      </c>
      <c r="E3" s="13">
        <f>D3/220.25*70</f>
        <v>63.5641316685585</v>
      </c>
      <c r="F3" s="13">
        <v>5</v>
      </c>
      <c r="G3" s="13">
        <f>E3+F3</f>
        <v>68.5641316685584</v>
      </c>
      <c r="H3" s="11">
        <v>2</v>
      </c>
      <c r="I3" s="12" t="s">
        <v>11</v>
      </c>
      <c r="J3" s="15"/>
    </row>
    <row r="4" s="2" customFormat="1" spans="1:10">
      <c r="A4" s="10" t="s">
        <v>148</v>
      </c>
      <c r="B4" s="11" t="s">
        <v>14</v>
      </c>
      <c r="C4" s="12" t="s">
        <v>11</v>
      </c>
      <c r="D4" s="13">
        <v>204</v>
      </c>
      <c r="E4" s="13">
        <f>D4/220.25*70</f>
        <v>64.8354143019296</v>
      </c>
      <c r="F4" s="13">
        <v>2</v>
      </c>
      <c r="G4" s="13">
        <f>E4+F4</f>
        <v>66.8354143019296</v>
      </c>
      <c r="H4" s="11">
        <v>3</v>
      </c>
      <c r="I4" s="12" t="s">
        <v>11</v>
      </c>
      <c r="J4" s="15"/>
    </row>
    <row r="5" s="2" customFormat="1" spans="1:10">
      <c r="A5" s="10" t="s">
        <v>149</v>
      </c>
      <c r="B5" s="11" t="s">
        <v>10</v>
      </c>
      <c r="C5" s="12" t="s">
        <v>11</v>
      </c>
      <c r="D5" s="13">
        <v>202</v>
      </c>
      <c r="E5" s="13">
        <f>D5/220.25*70</f>
        <v>64.199772985244</v>
      </c>
      <c r="F5" s="13">
        <v>0</v>
      </c>
      <c r="G5" s="13">
        <f>E5+F5</f>
        <v>64.199772985244</v>
      </c>
      <c r="H5" s="11">
        <v>4</v>
      </c>
      <c r="I5" s="12" t="s">
        <v>11</v>
      </c>
      <c r="J5" s="15"/>
    </row>
    <row r="6" s="2" customFormat="1" spans="1:10">
      <c r="A6" s="10" t="s">
        <v>150</v>
      </c>
      <c r="B6" s="11" t="s">
        <v>10</v>
      </c>
      <c r="C6" s="12" t="s">
        <v>11</v>
      </c>
      <c r="D6" s="13">
        <v>167</v>
      </c>
      <c r="E6" s="13">
        <f>D6/220.25*70</f>
        <v>53.0760499432463</v>
      </c>
      <c r="F6" s="13">
        <v>10.4</v>
      </c>
      <c r="G6" s="13">
        <f>E6+F6</f>
        <v>63.4760499432463</v>
      </c>
      <c r="H6" s="11">
        <v>5</v>
      </c>
      <c r="I6" s="12" t="s">
        <v>11</v>
      </c>
      <c r="J6" s="14"/>
    </row>
    <row r="7" s="2" customFormat="1" spans="1:10">
      <c r="A7" s="10" t="s">
        <v>151</v>
      </c>
      <c r="B7" s="11" t="s">
        <v>10</v>
      </c>
      <c r="C7" s="12" t="s">
        <v>11</v>
      </c>
      <c r="D7" s="13">
        <v>150</v>
      </c>
      <c r="E7" s="13">
        <f>D7/220.25*70</f>
        <v>47.6730987514188</v>
      </c>
      <c r="F7" s="13">
        <v>4.5</v>
      </c>
      <c r="G7" s="13">
        <f>E7+F7</f>
        <v>52.1730987514188</v>
      </c>
      <c r="H7" s="11">
        <v>6</v>
      </c>
      <c r="I7" s="12" t="s">
        <v>11</v>
      </c>
      <c r="J7" s="15"/>
    </row>
    <row r="8" s="2" customFormat="1" spans="1:10">
      <c r="A8" s="10" t="s">
        <v>152</v>
      </c>
      <c r="B8" s="11" t="s">
        <v>10</v>
      </c>
      <c r="C8" s="12" t="s">
        <v>11</v>
      </c>
      <c r="D8" s="13">
        <v>125</v>
      </c>
      <c r="E8" s="13">
        <f>D8/220.25*70</f>
        <v>39.727582292849</v>
      </c>
      <c r="F8" s="13">
        <v>5</v>
      </c>
      <c r="G8" s="13">
        <f>E8+F8</f>
        <v>44.727582292849</v>
      </c>
      <c r="H8" s="11">
        <v>7</v>
      </c>
      <c r="I8" s="12" t="s">
        <v>11</v>
      </c>
      <c r="J8" s="14"/>
    </row>
    <row r="9" s="2" customFormat="1" spans="1:10">
      <c r="A9" s="10" t="s">
        <v>153</v>
      </c>
      <c r="B9" s="11" t="s">
        <v>10</v>
      </c>
      <c r="C9" s="12" t="s">
        <v>11</v>
      </c>
      <c r="D9" s="13">
        <v>129</v>
      </c>
      <c r="E9" s="13">
        <f>D9/220.25*70</f>
        <v>40.9988649262202</v>
      </c>
      <c r="F9" s="13">
        <v>1</v>
      </c>
      <c r="G9" s="13">
        <f>E9+F9</f>
        <v>41.9988649262202</v>
      </c>
      <c r="H9" s="11">
        <v>8</v>
      </c>
      <c r="I9" s="12" t="s">
        <v>11</v>
      </c>
      <c r="J9" s="15"/>
    </row>
    <row r="10" s="2" customFormat="1" spans="1:10">
      <c r="A10" s="16" t="s">
        <v>154</v>
      </c>
      <c r="B10" s="17" t="s">
        <v>10</v>
      </c>
      <c r="C10" s="17" t="s">
        <v>11</v>
      </c>
      <c r="D10" s="18">
        <v>106</v>
      </c>
      <c r="E10" s="18">
        <f>D10/220.25*70</f>
        <v>33.688989784336</v>
      </c>
      <c r="F10" s="18">
        <v>3.25</v>
      </c>
      <c r="G10" s="18">
        <f>E10+F10</f>
        <v>36.938989784336</v>
      </c>
      <c r="H10" s="17">
        <v>9</v>
      </c>
      <c r="I10" s="17" t="s">
        <v>11</v>
      </c>
      <c r="J10" s="19"/>
    </row>
    <row r="11" s="2" customFormat="1" spans="1:10">
      <c r="A11" s="10" t="s">
        <v>155</v>
      </c>
      <c r="B11" s="11" t="s">
        <v>10</v>
      </c>
      <c r="C11" s="12" t="s">
        <v>11</v>
      </c>
      <c r="D11" s="13">
        <v>90</v>
      </c>
      <c r="E11" s="13">
        <f>D11/220.25*70</f>
        <v>28.6038592508513</v>
      </c>
      <c r="F11" s="13">
        <v>7.5</v>
      </c>
      <c r="G11" s="13">
        <f>E11+F11</f>
        <v>36.1038592508513</v>
      </c>
      <c r="H11" s="11">
        <v>10</v>
      </c>
      <c r="I11" s="12" t="s">
        <v>11</v>
      </c>
      <c r="J11" s="15"/>
    </row>
    <row r="12" s="2" customFormat="1" spans="1:10">
      <c r="A12" s="10" t="s">
        <v>156</v>
      </c>
      <c r="B12" s="11" t="s">
        <v>10</v>
      </c>
      <c r="C12" s="12" t="s">
        <v>11</v>
      </c>
      <c r="D12" s="13">
        <v>89</v>
      </c>
      <c r="E12" s="13">
        <f>D12/220.25*70</f>
        <v>28.2860385925085</v>
      </c>
      <c r="F12" s="13">
        <v>7.75</v>
      </c>
      <c r="G12" s="13">
        <f>E12+F12</f>
        <v>36.0360385925085</v>
      </c>
      <c r="H12" s="11">
        <v>11</v>
      </c>
      <c r="I12" s="12" t="s">
        <v>11</v>
      </c>
      <c r="J12" s="14"/>
    </row>
    <row r="13" s="2" customFormat="1" spans="1:10">
      <c r="A13" s="10" t="s">
        <v>157</v>
      </c>
      <c r="B13" s="11" t="s">
        <v>10</v>
      </c>
      <c r="C13" s="12" t="s">
        <v>11</v>
      </c>
      <c r="D13" s="13">
        <v>110</v>
      </c>
      <c r="E13" s="13">
        <f>D13/220.25*70</f>
        <v>34.9602724177072</v>
      </c>
      <c r="F13" s="13">
        <v>0.25</v>
      </c>
      <c r="G13" s="13">
        <f>E13+F13</f>
        <v>35.2102724177072</v>
      </c>
      <c r="H13" s="11">
        <v>12</v>
      </c>
      <c r="I13" s="12" t="s">
        <v>11</v>
      </c>
      <c r="J13" s="14"/>
    </row>
    <row r="14" s="2" customFormat="1" spans="1:10">
      <c r="A14" s="10" t="s">
        <v>158</v>
      </c>
      <c r="B14" s="11" t="s">
        <v>10</v>
      </c>
      <c r="C14" s="12" t="s">
        <v>11</v>
      </c>
      <c r="D14" s="13">
        <v>92</v>
      </c>
      <c r="E14" s="13">
        <f>D14/220.25*70</f>
        <v>29.2395005675369</v>
      </c>
      <c r="F14" s="13">
        <v>5.5</v>
      </c>
      <c r="G14" s="13">
        <f>E14+F14</f>
        <v>34.7395005675369</v>
      </c>
      <c r="H14" s="11">
        <v>13</v>
      </c>
      <c r="I14" s="12" t="s">
        <v>11</v>
      </c>
      <c r="J14" s="15"/>
    </row>
    <row r="15" s="2" customFormat="1" spans="1:10">
      <c r="A15" s="10" t="s">
        <v>159</v>
      </c>
      <c r="B15" s="11" t="s">
        <v>10</v>
      </c>
      <c r="C15" s="12" t="s">
        <v>11</v>
      </c>
      <c r="D15" s="13">
        <v>105</v>
      </c>
      <c r="E15" s="13">
        <f>D15/220.25*70</f>
        <v>33.3711691259932</v>
      </c>
      <c r="F15" s="13">
        <v>0</v>
      </c>
      <c r="G15" s="13">
        <f>E15+F15</f>
        <v>33.3711691259932</v>
      </c>
      <c r="H15" s="11">
        <v>14</v>
      </c>
      <c r="I15" s="12" t="s">
        <v>11</v>
      </c>
      <c r="J15" s="15"/>
    </row>
    <row r="16" s="2" customFormat="1" spans="1:10">
      <c r="A16" s="10" t="s">
        <v>160</v>
      </c>
      <c r="B16" s="11" t="s">
        <v>10</v>
      </c>
      <c r="C16" s="12" t="s">
        <v>11</v>
      </c>
      <c r="D16" s="13">
        <v>83</v>
      </c>
      <c r="E16" s="13">
        <f>D16/220.25*70</f>
        <v>26.3791146424518</v>
      </c>
      <c r="F16" s="13">
        <v>6.25</v>
      </c>
      <c r="G16" s="13">
        <f>E16+F16</f>
        <v>32.6291146424518</v>
      </c>
      <c r="H16" s="11">
        <v>15</v>
      </c>
      <c r="I16" s="12" t="s">
        <v>11</v>
      </c>
      <c r="J16" s="15"/>
    </row>
    <row r="17" s="2" customFormat="1" spans="1:10">
      <c r="A17" s="10" t="s">
        <v>161</v>
      </c>
      <c r="B17" s="11" t="s">
        <v>10</v>
      </c>
      <c r="C17" s="12" t="s">
        <v>11</v>
      </c>
      <c r="D17" s="13">
        <v>85</v>
      </c>
      <c r="E17" s="13">
        <f>D17/220.25*70</f>
        <v>27.0147559591373</v>
      </c>
      <c r="F17" s="13">
        <v>5.5</v>
      </c>
      <c r="G17" s="13">
        <f>E17+F17</f>
        <v>32.5147559591373</v>
      </c>
      <c r="H17" s="11">
        <v>16</v>
      </c>
      <c r="I17" s="12" t="s">
        <v>11</v>
      </c>
      <c r="J17" s="14"/>
    </row>
    <row r="18" s="2" customFormat="1" spans="1:10">
      <c r="A18" s="10" t="s">
        <v>162</v>
      </c>
      <c r="B18" s="11" t="s">
        <v>10</v>
      </c>
      <c r="C18" s="12" t="s">
        <v>11</v>
      </c>
      <c r="D18" s="13">
        <v>90</v>
      </c>
      <c r="E18" s="13">
        <f>D18/220.25*70</f>
        <v>28.6038592508513</v>
      </c>
      <c r="F18" s="13">
        <v>3.4</v>
      </c>
      <c r="G18" s="13">
        <f>E18+F18</f>
        <v>32.0038592508513</v>
      </c>
      <c r="H18" s="11">
        <v>17</v>
      </c>
      <c r="I18" s="12" t="s">
        <v>11</v>
      </c>
      <c r="J18" s="14"/>
    </row>
    <row r="19" s="2" customFormat="1" spans="1:10">
      <c r="A19" s="10" t="s">
        <v>163</v>
      </c>
      <c r="B19" s="11" t="s">
        <v>10</v>
      </c>
      <c r="C19" s="12" t="s">
        <v>11</v>
      </c>
      <c r="D19" s="13">
        <v>85</v>
      </c>
      <c r="E19" s="13">
        <f>D19/220.25*70</f>
        <v>27.0147559591373</v>
      </c>
      <c r="F19" s="13">
        <v>4.25</v>
      </c>
      <c r="G19" s="13">
        <f>E19+F19</f>
        <v>31.2647559591373</v>
      </c>
      <c r="H19" s="11">
        <v>18</v>
      </c>
      <c r="I19" s="12" t="s">
        <v>11</v>
      </c>
      <c r="J19" s="15"/>
    </row>
    <row r="20" s="2" customFormat="1" spans="1:10">
      <c r="A20" s="10" t="s">
        <v>164</v>
      </c>
      <c r="B20" s="11" t="s">
        <v>10</v>
      </c>
      <c r="C20" s="12" t="s">
        <v>11</v>
      </c>
      <c r="D20" s="13">
        <v>87</v>
      </c>
      <c r="E20" s="13">
        <f>D20/220.25*70</f>
        <v>27.6503972758229</v>
      </c>
      <c r="F20" s="13">
        <v>2.5</v>
      </c>
      <c r="G20" s="13">
        <f>E20+F20</f>
        <v>30.1503972758229</v>
      </c>
      <c r="H20" s="11">
        <v>19</v>
      </c>
      <c r="I20" s="12" t="s">
        <v>11</v>
      </c>
      <c r="J20" s="15"/>
    </row>
    <row r="21" s="2" customFormat="1" spans="1:10">
      <c r="A21" s="10" t="s">
        <v>165</v>
      </c>
      <c r="B21" s="11" t="s">
        <v>10</v>
      </c>
      <c r="C21" s="12" t="s">
        <v>11</v>
      </c>
      <c r="D21" s="13">
        <v>90</v>
      </c>
      <c r="E21" s="13">
        <f>D21/220.25*70</f>
        <v>28.6038592508513</v>
      </c>
      <c r="F21" s="13">
        <v>1</v>
      </c>
      <c r="G21" s="13">
        <f>E21+F21</f>
        <v>29.6038592508513</v>
      </c>
      <c r="H21" s="11">
        <v>20</v>
      </c>
      <c r="I21" s="12" t="s">
        <v>11</v>
      </c>
      <c r="J21" s="14"/>
    </row>
    <row r="22" s="2" customFormat="1" spans="1:10">
      <c r="A22" s="10" t="s">
        <v>166</v>
      </c>
      <c r="B22" s="11" t="s">
        <v>10</v>
      </c>
      <c r="C22" s="12" t="s">
        <v>11</v>
      </c>
      <c r="D22" s="13">
        <v>90</v>
      </c>
      <c r="E22" s="13">
        <f>D22/220.25*70</f>
        <v>28.6038592508513</v>
      </c>
      <c r="F22" s="13">
        <v>0.75</v>
      </c>
      <c r="G22" s="13">
        <f>E22+F22</f>
        <v>29.3538592508513</v>
      </c>
      <c r="H22" s="11">
        <v>21</v>
      </c>
      <c r="I22" s="12" t="s">
        <v>11</v>
      </c>
      <c r="J22" s="14"/>
    </row>
    <row r="23" s="2" customFormat="1" spans="1:10">
      <c r="A23" s="10" t="s">
        <v>167</v>
      </c>
      <c r="B23" s="11" t="s">
        <v>10</v>
      </c>
      <c r="C23" s="12" t="s">
        <v>11</v>
      </c>
      <c r="D23" s="13">
        <v>90</v>
      </c>
      <c r="E23" s="13">
        <f>D23/220.25*70</f>
        <v>28.6038592508513</v>
      </c>
      <c r="F23" s="13">
        <v>0.75</v>
      </c>
      <c r="G23" s="13">
        <f>E23+F23</f>
        <v>29.3538592508513</v>
      </c>
      <c r="H23" s="11">
        <v>21</v>
      </c>
      <c r="I23" s="12" t="s">
        <v>11</v>
      </c>
      <c r="J23" s="20"/>
    </row>
    <row r="24" s="2" customFormat="1" spans="1:10">
      <c r="A24" s="10" t="s">
        <v>168</v>
      </c>
      <c r="B24" s="11" t="s">
        <v>10</v>
      </c>
      <c r="C24" s="12" t="s">
        <v>11</v>
      </c>
      <c r="D24" s="13">
        <v>90</v>
      </c>
      <c r="E24" s="13">
        <f>D24/220.25*70</f>
        <v>28.6038592508513</v>
      </c>
      <c r="F24" s="13">
        <v>0.75</v>
      </c>
      <c r="G24" s="13">
        <f>E24+F24</f>
        <v>29.3538592508513</v>
      </c>
      <c r="H24" s="11">
        <v>21</v>
      </c>
      <c r="I24" s="12" t="s">
        <v>11</v>
      </c>
      <c r="J24" s="15"/>
    </row>
    <row r="25" s="2" customFormat="1" spans="1:10">
      <c r="A25" s="10" t="s">
        <v>169</v>
      </c>
      <c r="B25" s="11" t="s">
        <v>10</v>
      </c>
      <c r="C25" s="12" t="s">
        <v>11</v>
      </c>
      <c r="D25" s="13">
        <v>88</v>
      </c>
      <c r="E25" s="13">
        <f>D25/220.25*70</f>
        <v>27.9682179341657</v>
      </c>
      <c r="F25" s="13">
        <v>0.5</v>
      </c>
      <c r="G25" s="13">
        <f>E25+F25</f>
        <v>28.4682179341657</v>
      </c>
      <c r="H25" s="11">
        <v>24</v>
      </c>
      <c r="I25" s="12" t="s">
        <v>11</v>
      </c>
      <c r="J25" s="15"/>
    </row>
    <row r="26" s="2" customFormat="1" spans="1:10">
      <c r="A26" s="10" t="s">
        <v>170</v>
      </c>
      <c r="B26" s="11" t="s">
        <v>10</v>
      </c>
      <c r="C26" s="12" t="s">
        <v>11</v>
      </c>
      <c r="D26" s="13">
        <v>80</v>
      </c>
      <c r="E26" s="13">
        <f>D26/220.25*70</f>
        <v>25.4256526674234</v>
      </c>
      <c r="F26" s="13">
        <v>3</v>
      </c>
      <c r="G26" s="13">
        <f>E26+F26</f>
        <v>28.4256526674234</v>
      </c>
      <c r="H26" s="11">
        <v>25</v>
      </c>
      <c r="I26" s="12" t="s">
        <v>11</v>
      </c>
      <c r="J26" s="14"/>
    </row>
    <row r="27" s="2" customFormat="1" spans="1:10">
      <c r="A27" s="10" t="s">
        <v>171</v>
      </c>
      <c r="B27" s="11" t="s">
        <v>10</v>
      </c>
      <c r="C27" s="12" t="s">
        <v>11</v>
      </c>
      <c r="D27" s="21">
        <v>87</v>
      </c>
      <c r="E27" s="13">
        <f>D27/220.25*70</f>
        <v>27.6503972758229</v>
      </c>
      <c r="F27" s="13">
        <v>0</v>
      </c>
      <c r="G27" s="13">
        <f>E27+F27</f>
        <v>27.6503972758229</v>
      </c>
      <c r="H27" s="11">
        <v>26</v>
      </c>
      <c r="I27" s="12" t="s">
        <v>11</v>
      </c>
      <c r="J27" s="14"/>
    </row>
    <row r="28" s="2" customFormat="1" spans="1:10">
      <c r="A28" s="10" t="s">
        <v>172</v>
      </c>
      <c r="B28" s="11" t="s">
        <v>10</v>
      </c>
      <c r="C28" s="12" t="s">
        <v>11</v>
      </c>
      <c r="D28" s="13">
        <v>80</v>
      </c>
      <c r="E28" s="13">
        <f>D28/220.25*70</f>
        <v>25.4256526674234</v>
      </c>
      <c r="F28" s="13">
        <v>1.25</v>
      </c>
      <c r="G28" s="13">
        <f>E28+F28</f>
        <v>26.6756526674234</v>
      </c>
      <c r="H28" s="11">
        <v>27</v>
      </c>
      <c r="I28" s="12" t="s">
        <v>11</v>
      </c>
      <c r="J28" s="14"/>
    </row>
    <row r="29" s="2" customFormat="1" spans="1:10">
      <c r="A29" s="10" t="s">
        <v>173</v>
      </c>
      <c r="B29" s="11" t="s">
        <v>10</v>
      </c>
      <c r="C29" s="12" t="s">
        <v>11</v>
      </c>
      <c r="D29" s="13">
        <v>82</v>
      </c>
      <c r="E29" s="13">
        <f>D29/220.25*70</f>
        <v>26.061293984109</v>
      </c>
      <c r="F29" s="13">
        <v>0.5</v>
      </c>
      <c r="G29" s="13">
        <f>E29+F29</f>
        <v>26.561293984109</v>
      </c>
      <c r="H29" s="11">
        <v>28</v>
      </c>
      <c r="I29" s="12" t="s">
        <v>11</v>
      </c>
      <c r="J29" s="15"/>
    </row>
    <row r="30" s="2" customFormat="1" spans="1:10">
      <c r="A30" s="10" t="s">
        <v>174</v>
      </c>
      <c r="B30" s="11" t="s">
        <v>10</v>
      </c>
      <c r="C30" s="12" t="s">
        <v>11</v>
      </c>
      <c r="D30" s="13">
        <v>60</v>
      </c>
      <c r="E30" s="13">
        <f>D30/220.25*70</f>
        <v>19.0692395005675</v>
      </c>
      <c r="F30" s="13">
        <v>7.25</v>
      </c>
      <c r="G30" s="13">
        <f>E30+F30</f>
        <v>26.3192395005675</v>
      </c>
      <c r="H30" s="11">
        <v>29</v>
      </c>
      <c r="I30" s="12" t="s">
        <v>11</v>
      </c>
      <c r="J30" s="15"/>
    </row>
    <row r="31" s="2" customFormat="1" spans="1:10">
      <c r="A31" s="10" t="s">
        <v>175</v>
      </c>
      <c r="B31" s="11" t="s">
        <v>10</v>
      </c>
      <c r="C31" s="12" t="s">
        <v>11</v>
      </c>
      <c r="D31" s="13">
        <v>82</v>
      </c>
      <c r="E31" s="13">
        <f>D31/220.25*70</f>
        <v>26.061293984109</v>
      </c>
      <c r="F31" s="13">
        <v>0</v>
      </c>
      <c r="G31" s="13">
        <f>E31+F31</f>
        <v>26.061293984109</v>
      </c>
      <c r="H31" s="11">
        <v>30</v>
      </c>
      <c r="I31" s="12" t="s">
        <v>11</v>
      </c>
      <c r="J31" s="14"/>
    </row>
    <row r="32" s="2" customFormat="1" spans="1:10">
      <c r="A32" s="10" t="s">
        <v>176</v>
      </c>
      <c r="B32" s="11" t="s">
        <v>10</v>
      </c>
      <c r="C32" s="12" t="s">
        <v>11</v>
      </c>
      <c r="D32" s="13">
        <v>80</v>
      </c>
      <c r="E32" s="13">
        <f>D32/220.25*70</f>
        <v>25.4256526674234</v>
      </c>
      <c r="F32" s="13">
        <v>0.25</v>
      </c>
      <c r="G32" s="13">
        <f>E32+F32</f>
        <v>25.6756526674234</v>
      </c>
      <c r="H32" s="11">
        <v>31</v>
      </c>
      <c r="I32" s="12" t="s">
        <v>11</v>
      </c>
      <c r="J32" s="15"/>
    </row>
    <row r="33" s="2" customFormat="1" spans="1:10">
      <c r="A33" s="10" t="s">
        <v>177</v>
      </c>
      <c r="B33" s="11" t="s">
        <v>10</v>
      </c>
      <c r="C33" s="12" t="s">
        <v>11</v>
      </c>
      <c r="D33" s="13">
        <v>80</v>
      </c>
      <c r="E33" s="13">
        <f>D33/220.25*70</f>
        <v>25.4256526674234</v>
      </c>
      <c r="F33" s="13">
        <v>0</v>
      </c>
      <c r="G33" s="13">
        <f>E33+F33</f>
        <v>25.4256526674234</v>
      </c>
      <c r="H33" s="11">
        <v>32</v>
      </c>
      <c r="I33" s="12" t="s">
        <v>11</v>
      </c>
      <c r="J33" s="14"/>
    </row>
    <row r="34" s="2" customFormat="1" spans="1:10">
      <c r="A34" s="10" t="s">
        <v>178</v>
      </c>
      <c r="B34" s="11" t="s">
        <v>10</v>
      </c>
      <c r="C34" s="12" t="s">
        <v>11</v>
      </c>
      <c r="D34" s="13">
        <v>80</v>
      </c>
      <c r="E34" s="13">
        <f>D34/220.25*70</f>
        <v>25.4256526674234</v>
      </c>
      <c r="F34" s="13">
        <v>0</v>
      </c>
      <c r="G34" s="13">
        <f>E34+F34</f>
        <v>25.4256526674234</v>
      </c>
      <c r="H34" s="11">
        <v>32</v>
      </c>
      <c r="I34" s="12" t="s">
        <v>11</v>
      </c>
      <c r="J34" s="15"/>
    </row>
    <row r="35" s="2" customFormat="1" spans="1:10">
      <c r="A35" s="10" t="s">
        <v>179</v>
      </c>
      <c r="B35" s="11" t="s">
        <v>10</v>
      </c>
      <c r="C35" s="12" t="s">
        <v>11</v>
      </c>
      <c r="D35" s="13">
        <v>67</v>
      </c>
      <c r="E35" s="13">
        <f>D35/220.25*70</f>
        <v>21.2939841089671</v>
      </c>
      <c r="F35" s="13">
        <v>3.5</v>
      </c>
      <c r="G35" s="13">
        <f>E35+F35</f>
        <v>24.7939841089671</v>
      </c>
      <c r="H35" s="11">
        <v>34</v>
      </c>
      <c r="I35" s="12" t="s">
        <v>11</v>
      </c>
      <c r="J35" s="14"/>
    </row>
    <row r="36" s="2" customFormat="1" spans="1:10">
      <c r="A36" s="10" t="s">
        <v>180</v>
      </c>
      <c r="B36" s="11" t="s">
        <v>10</v>
      </c>
      <c r="C36" s="12" t="s">
        <v>11</v>
      </c>
      <c r="D36" s="13">
        <v>60</v>
      </c>
      <c r="E36" s="13">
        <f>D36/220.25*70</f>
        <v>19.0692395005675</v>
      </c>
      <c r="F36" s="13">
        <v>3.9</v>
      </c>
      <c r="G36" s="13">
        <f>E36+F36</f>
        <v>22.9692395005675</v>
      </c>
      <c r="H36" s="11">
        <v>35</v>
      </c>
      <c r="I36" s="12" t="s">
        <v>11</v>
      </c>
      <c r="J36" s="15"/>
    </row>
    <row r="37" s="2" customFormat="1" spans="1:10">
      <c r="A37" s="10" t="s">
        <v>181</v>
      </c>
      <c r="B37" s="11" t="s">
        <v>10</v>
      </c>
      <c r="C37" s="12" t="s">
        <v>11</v>
      </c>
      <c r="D37" s="13">
        <v>30</v>
      </c>
      <c r="E37" s="13">
        <f>D37/220.25*70</f>
        <v>9.53461975028377</v>
      </c>
      <c r="F37" s="13">
        <v>13.15</v>
      </c>
      <c r="G37" s="13">
        <f>E37+F37</f>
        <v>22.6846197502838</v>
      </c>
      <c r="H37" s="11">
        <v>36</v>
      </c>
      <c r="I37" s="12" t="s">
        <v>11</v>
      </c>
      <c r="J37" s="15"/>
    </row>
    <row r="38" s="2" customFormat="1" spans="1:10">
      <c r="A38" s="10" t="s">
        <v>182</v>
      </c>
      <c r="B38" s="11" t="s">
        <v>10</v>
      </c>
      <c r="C38" s="12" t="s">
        <v>11</v>
      </c>
      <c r="D38" s="13">
        <v>60</v>
      </c>
      <c r="E38" s="13">
        <f>D38/220.25*70</f>
        <v>19.0692395005675</v>
      </c>
      <c r="F38" s="13">
        <v>3.15</v>
      </c>
      <c r="G38" s="13">
        <f>E38+F38</f>
        <v>22.2192395005675</v>
      </c>
      <c r="H38" s="11">
        <v>37</v>
      </c>
      <c r="I38" s="12" t="s">
        <v>11</v>
      </c>
      <c r="J38" s="15"/>
    </row>
    <row r="39" s="2" customFormat="1" spans="1:10">
      <c r="A39" s="10" t="s">
        <v>183</v>
      </c>
      <c r="B39" s="11" t="s">
        <v>10</v>
      </c>
      <c r="C39" s="12" t="s">
        <v>11</v>
      </c>
      <c r="D39" s="13">
        <v>61</v>
      </c>
      <c r="E39" s="13">
        <f>D39/220.25*70</f>
        <v>19.3870601589103</v>
      </c>
      <c r="F39" s="13">
        <v>2.75</v>
      </c>
      <c r="G39" s="13">
        <f>E39+F39</f>
        <v>22.1370601589103</v>
      </c>
      <c r="H39" s="11">
        <v>38</v>
      </c>
      <c r="I39" s="12" t="s">
        <v>11</v>
      </c>
      <c r="J39" s="14"/>
    </row>
    <row r="40" s="2" customFormat="1" spans="1:10">
      <c r="A40" s="10" t="s">
        <v>184</v>
      </c>
      <c r="B40" s="11" t="s">
        <v>10</v>
      </c>
      <c r="C40" s="12" t="s">
        <v>11</v>
      </c>
      <c r="D40" s="13">
        <v>66</v>
      </c>
      <c r="E40" s="13">
        <f>D40/220.25*70</f>
        <v>20.9761634506243</v>
      </c>
      <c r="F40" s="13">
        <v>0.75</v>
      </c>
      <c r="G40" s="13">
        <f>E40+F40</f>
        <v>21.7261634506243</v>
      </c>
      <c r="H40" s="11">
        <v>39</v>
      </c>
      <c r="I40" s="12" t="s">
        <v>11</v>
      </c>
      <c r="J40" s="14"/>
    </row>
    <row r="41" s="2" customFormat="1" spans="1:10">
      <c r="A41" s="10" t="s">
        <v>185</v>
      </c>
      <c r="B41" s="11" t="s">
        <v>10</v>
      </c>
      <c r="C41" s="12" t="s">
        <v>11</v>
      </c>
      <c r="D41" s="13">
        <v>62</v>
      </c>
      <c r="E41" s="13">
        <f>D41/220.25*70</f>
        <v>19.7048808172531</v>
      </c>
      <c r="F41" s="13">
        <v>1</v>
      </c>
      <c r="G41" s="13">
        <f>E41+F41</f>
        <v>20.7048808172531</v>
      </c>
      <c r="H41" s="11">
        <v>40</v>
      </c>
      <c r="I41" s="12" t="s">
        <v>11</v>
      </c>
      <c r="J41" s="14"/>
    </row>
    <row r="42" s="2" customFormat="1" spans="1:10">
      <c r="A42" s="10" t="s">
        <v>186</v>
      </c>
      <c r="B42" s="11" t="s">
        <v>10</v>
      </c>
      <c r="C42" s="12" t="s">
        <v>11</v>
      </c>
      <c r="D42" s="13">
        <v>60</v>
      </c>
      <c r="E42" s="13">
        <f>D42/220.25*70</f>
        <v>19.0692395005675</v>
      </c>
      <c r="F42" s="13">
        <v>1</v>
      </c>
      <c r="G42" s="13">
        <f>E42+F42</f>
        <v>20.0692395005675</v>
      </c>
      <c r="H42" s="11">
        <v>41</v>
      </c>
      <c r="I42" s="12" t="s">
        <v>11</v>
      </c>
      <c r="J42" s="14"/>
    </row>
    <row r="43" s="2" customFormat="1" spans="1:10">
      <c r="A43" s="10" t="s">
        <v>187</v>
      </c>
      <c r="B43" s="11" t="s">
        <v>10</v>
      </c>
      <c r="C43" s="12" t="s">
        <v>11</v>
      </c>
      <c r="D43" s="13">
        <v>60</v>
      </c>
      <c r="E43" s="13">
        <f>D43/220.25*70</f>
        <v>19.0692395005675</v>
      </c>
      <c r="F43" s="13">
        <v>0.25</v>
      </c>
      <c r="G43" s="13">
        <f>E43+F43</f>
        <v>19.3192395005675</v>
      </c>
      <c r="H43" s="11">
        <v>42</v>
      </c>
      <c r="I43" s="12" t="s">
        <v>11</v>
      </c>
      <c r="J43" s="15"/>
    </row>
    <row r="44" s="2" customFormat="1" spans="1:10">
      <c r="A44" s="10" t="s">
        <v>188</v>
      </c>
      <c r="B44" s="11" t="s">
        <v>10</v>
      </c>
      <c r="C44" s="12" t="s">
        <v>11</v>
      </c>
      <c r="D44" s="13">
        <v>55</v>
      </c>
      <c r="E44" s="13">
        <f>D44/220.25*70</f>
        <v>17.4801362088536</v>
      </c>
      <c r="F44" s="13">
        <v>0.5</v>
      </c>
      <c r="G44" s="13">
        <f>E44+F44</f>
        <v>17.9801362088536</v>
      </c>
      <c r="H44" s="11">
        <v>43</v>
      </c>
      <c r="I44" s="12" t="s">
        <v>11</v>
      </c>
      <c r="J44" s="14"/>
    </row>
    <row r="45" s="2" customFormat="1" spans="1:10">
      <c r="A45" s="10" t="s">
        <v>189</v>
      </c>
      <c r="B45" s="11" t="s">
        <v>10</v>
      </c>
      <c r="C45" s="12" t="s">
        <v>11</v>
      </c>
      <c r="D45" s="13">
        <v>55</v>
      </c>
      <c r="E45" s="13">
        <f>D45/220.25*70</f>
        <v>17.4801362088536</v>
      </c>
      <c r="F45" s="13">
        <v>0.5</v>
      </c>
      <c r="G45" s="13">
        <f>E45+F45</f>
        <v>17.9801362088536</v>
      </c>
      <c r="H45" s="11">
        <v>44</v>
      </c>
      <c r="I45" s="12" t="s">
        <v>11</v>
      </c>
      <c r="J45" s="14"/>
    </row>
    <row r="46" s="2" customFormat="1" spans="1:10">
      <c r="A46" s="10" t="s">
        <v>190</v>
      </c>
      <c r="B46" s="11" t="s">
        <v>10</v>
      </c>
      <c r="C46" s="12" t="s">
        <v>11</v>
      </c>
      <c r="D46" s="13">
        <v>12</v>
      </c>
      <c r="E46" s="13">
        <f>D46/220.25*70</f>
        <v>3.81384790011351</v>
      </c>
      <c r="F46" s="13">
        <v>12.3</v>
      </c>
      <c r="G46" s="13">
        <f>E46+F46</f>
        <v>16.1138479001135</v>
      </c>
      <c r="H46" s="11">
        <v>45</v>
      </c>
      <c r="I46" s="12" t="s">
        <v>11</v>
      </c>
      <c r="J46" s="15"/>
    </row>
    <row r="47" s="2" customFormat="1" spans="1:10">
      <c r="A47" s="10" t="s">
        <v>191</v>
      </c>
      <c r="B47" s="11" t="s">
        <v>10</v>
      </c>
      <c r="C47" s="12" t="s">
        <v>11</v>
      </c>
      <c r="D47" s="13">
        <v>4</v>
      </c>
      <c r="E47" s="13">
        <f>D47/220.25*70</f>
        <v>1.27128263337117</v>
      </c>
      <c r="F47" s="13">
        <v>14</v>
      </c>
      <c r="G47" s="13">
        <f>E47+F47</f>
        <v>15.2712826333712</v>
      </c>
      <c r="H47" s="11">
        <v>46</v>
      </c>
      <c r="I47" s="12" t="s">
        <v>11</v>
      </c>
      <c r="J47" s="15"/>
    </row>
    <row r="48" s="2" customFormat="1" spans="1:10">
      <c r="A48" s="10" t="s">
        <v>192</v>
      </c>
      <c r="B48" s="11" t="s">
        <v>10</v>
      </c>
      <c r="C48" s="12" t="s">
        <v>11</v>
      </c>
      <c r="D48" s="13">
        <v>48</v>
      </c>
      <c r="E48" s="13">
        <f>D48/220.25*70</f>
        <v>15.255391600454</v>
      </c>
      <c r="F48" s="13">
        <v>0</v>
      </c>
      <c r="G48" s="13">
        <f>E48+F48</f>
        <v>15.255391600454</v>
      </c>
      <c r="H48" s="11">
        <v>47</v>
      </c>
      <c r="I48" s="12" t="s">
        <v>11</v>
      </c>
      <c r="J48" s="14"/>
    </row>
    <row r="49" s="2" customFormat="1" spans="1:10">
      <c r="A49" s="10" t="s">
        <v>193</v>
      </c>
      <c r="B49" s="11" t="s">
        <v>10</v>
      </c>
      <c r="C49" s="12" t="s">
        <v>11</v>
      </c>
      <c r="D49" s="13">
        <v>23</v>
      </c>
      <c r="E49" s="13">
        <f>D49/220.25*70</f>
        <v>7.30987514188422</v>
      </c>
      <c r="F49" s="13">
        <v>6</v>
      </c>
      <c r="G49" s="13">
        <f>E49+F49</f>
        <v>13.3098751418842</v>
      </c>
      <c r="H49" s="11">
        <v>48</v>
      </c>
      <c r="I49" s="12" t="s">
        <v>11</v>
      </c>
      <c r="J49" s="14"/>
    </row>
    <row r="50" s="2" customFormat="1" spans="1:10">
      <c r="A50" s="10" t="s">
        <v>194</v>
      </c>
      <c r="B50" s="11" t="s">
        <v>10</v>
      </c>
      <c r="C50" s="12" t="s">
        <v>11</v>
      </c>
      <c r="D50" s="13">
        <v>22</v>
      </c>
      <c r="E50" s="13">
        <f>D50/220.25*70</f>
        <v>6.99205448354143</v>
      </c>
      <c r="F50" s="13">
        <v>6</v>
      </c>
      <c r="G50" s="13">
        <f>E50+F50</f>
        <v>12.9920544835414</v>
      </c>
      <c r="H50" s="11">
        <v>49</v>
      </c>
      <c r="I50" s="12" t="s">
        <v>11</v>
      </c>
      <c r="J50" s="15"/>
    </row>
    <row r="51" s="2" customFormat="1" spans="1:10">
      <c r="A51" s="10" t="s">
        <v>195</v>
      </c>
      <c r="B51" s="11" t="s">
        <v>10</v>
      </c>
      <c r="C51" s="12" t="s">
        <v>11</v>
      </c>
      <c r="D51" s="13">
        <v>10</v>
      </c>
      <c r="E51" s="13">
        <f>D51/220.25*70</f>
        <v>3.17820658342792</v>
      </c>
      <c r="F51" s="13">
        <v>9.5</v>
      </c>
      <c r="G51" s="13">
        <f>E51+F51</f>
        <v>12.6782065834279</v>
      </c>
      <c r="H51" s="11">
        <v>50</v>
      </c>
      <c r="I51" s="12" t="s">
        <v>11</v>
      </c>
      <c r="J51" s="15"/>
    </row>
    <row r="52" s="2" customFormat="1" spans="1:10">
      <c r="A52" s="10" t="s">
        <v>196</v>
      </c>
      <c r="B52" s="11" t="s">
        <v>10</v>
      </c>
      <c r="C52" s="12" t="s">
        <v>11</v>
      </c>
      <c r="D52" s="13">
        <v>1</v>
      </c>
      <c r="E52" s="13">
        <f>D52/220.25*70</f>
        <v>0.317820658342792</v>
      </c>
      <c r="F52" s="13">
        <v>10.9</v>
      </c>
      <c r="G52" s="13">
        <f>E52+F52</f>
        <v>11.2178206583428</v>
      </c>
      <c r="H52" s="11">
        <v>51</v>
      </c>
      <c r="I52" s="12" t="s">
        <v>11</v>
      </c>
      <c r="J52" s="15"/>
    </row>
    <row r="53" s="2" customFormat="1" spans="1:10">
      <c r="A53" s="10" t="s">
        <v>197</v>
      </c>
      <c r="B53" s="11" t="s">
        <v>10</v>
      </c>
      <c r="C53" s="12" t="s">
        <v>11</v>
      </c>
      <c r="D53" s="13">
        <v>2</v>
      </c>
      <c r="E53" s="13">
        <f>D53/220.25*70</f>
        <v>0.635641316685585</v>
      </c>
      <c r="F53" s="13">
        <v>9.8</v>
      </c>
      <c r="G53" s="13">
        <f>E53+F53</f>
        <v>10.4356413166856</v>
      </c>
      <c r="H53" s="11">
        <v>52</v>
      </c>
      <c r="I53" s="12" t="s">
        <v>11</v>
      </c>
      <c r="J53" s="15"/>
    </row>
    <row r="54" s="2" customFormat="1" spans="1:10">
      <c r="A54" s="10" t="s">
        <v>198</v>
      </c>
      <c r="B54" s="11" t="s">
        <v>10</v>
      </c>
      <c r="C54" s="12" t="s">
        <v>11</v>
      </c>
      <c r="D54" s="13">
        <v>4</v>
      </c>
      <c r="E54" s="13">
        <f>D54/220.25*70</f>
        <v>1.27128263337117</v>
      </c>
      <c r="F54" s="13">
        <v>8.75</v>
      </c>
      <c r="G54" s="13">
        <f>E54+F54</f>
        <v>10.0212826333712</v>
      </c>
      <c r="H54" s="11">
        <v>53</v>
      </c>
      <c r="I54" s="12" t="s">
        <v>11</v>
      </c>
      <c r="J54" s="15"/>
    </row>
    <row r="55" s="2" customFormat="1" spans="1:10">
      <c r="A55" s="10" t="s">
        <v>199</v>
      </c>
      <c r="B55" s="11" t="s">
        <v>10</v>
      </c>
      <c r="C55" s="12" t="s">
        <v>11</v>
      </c>
      <c r="D55" s="13">
        <v>30</v>
      </c>
      <c r="E55" s="13">
        <f>D55/220.25*70</f>
        <v>9.53461975028377</v>
      </c>
      <c r="F55" s="13">
        <v>0</v>
      </c>
      <c r="G55" s="13">
        <f>E55+F55</f>
        <v>9.53461975028377</v>
      </c>
      <c r="H55" s="11">
        <v>54</v>
      </c>
      <c r="I55" s="12" t="s">
        <v>11</v>
      </c>
      <c r="J55" s="15"/>
    </row>
    <row r="56" s="2" customFormat="1" spans="1:10">
      <c r="A56" s="22" t="s">
        <v>200</v>
      </c>
      <c r="B56" s="23" t="s">
        <v>10</v>
      </c>
      <c r="C56" s="23" t="s">
        <v>11</v>
      </c>
      <c r="D56" s="24">
        <v>10</v>
      </c>
      <c r="E56" s="24">
        <f>D56/220.25*70</f>
        <v>3.17820658342792</v>
      </c>
      <c r="F56" s="24">
        <v>6.25</v>
      </c>
      <c r="G56" s="24">
        <f>E56+F56</f>
        <v>9.42820658342792</v>
      </c>
      <c r="H56" s="25">
        <v>55</v>
      </c>
      <c r="I56" s="23" t="s">
        <v>11</v>
      </c>
      <c r="J56" s="19"/>
    </row>
    <row r="57" s="2" customFormat="1" spans="1:10">
      <c r="A57" s="10" t="s">
        <v>201</v>
      </c>
      <c r="B57" s="11" t="s">
        <v>10</v>
      </c>
      <c r="C57" s="12" t="s">
        <v>11</v>
      </c>
      <c r="D57" s="13">
        <v>10</v>
      </c>
      <c r="E57" s="13">
        <f>D57/220.25*70</f>
        <v>3.17820658342792</v>
      </c>
      <c r="F57" s="13">
        <v>6</v>
      </c>
      <c r="G57" s="13">
        <f>E57+F57</f>
        <v>9.17820658342792</v>
      </c>
      <c r="H57" s="11">
        <v>56</v>
      </c>
      <c r="I57" s="12" t="s">
        <v>11</v>
      </c>
      <c r="J57" s="14"/>
    </row>
    <row r="58" spans="1:10">
      <c r="A58" s="10" t="s">
        <v>202</v>
      </c>
      <c r="B58" s="11" t="s">
        <v>10</v>
      </c>
      <c r="C58" s="12" t="s">
        <v>11</v>
      </c>
      <c r="D58" s="13">
        <v>25</v>
      </c>
      <c r="E58" s="13">
        <f>D58/220.25*70</f>
        <v>7.94551645856981</v>
      </c>
      <c r="F58" s="13">
        <v>1</v>
      </c>
      <c r="G58" s="13">
        <f>E58+F58</f>
        <v>8.94551645856981</v>
      </c>
      <c r="H58" s="11">
        <v>57</v>
      </c>
      <c r="I58" s="12" t="s">
        <v>11</v>
      </c>
      <c r="J58" s="26"/>
    </row>
    <row r="59" spans="1:10">
      <c r="A59" s="10" t="s">
        <v>203</v>
      </c>
      <c r="B59" s="11" t="s">
        <v>10</v>
      </c>
      <c r="C59" s="12" t="s">
        <v>11</v>
      </c>
      <c r="D59" s="13">
        <v>27</v>
      </c>
      <c r="E59" s="13">
        <f>D59/220.25*70</f>
        <v>8.58115777525539</v>
      </c>
      <c r="F59" s="13">
        <v>0</v>
      </c>
      <c r="G59" s="13">
        <f>E59+F59</f>
        <v>8.58115777525539</v>
      </c>
      <c r="H59" s="11">
        <v>58</v>
      </c>
      <c r="I59" s="12" t="s">
        <v>11</v>
      </c>
      <c r="J59" s="26"/>
    </row>
    <row r="60" spans="1:10">
      <c r="A60" s="10" t="s">
        <v>204</v>
      </c>
      <c r="B60" s="11" t="s">
        <v>10</v>
      </c>
      <c r="C60" s="12" t="s">
        <v>11</v>
      </c>
      <c r="D60" s="13">
        <v>0</v>
      </c>
      <c r="E60" s="13">
        <f>D60/220.25*70</f>
        <v>0</v>
      </c>
      <c r="F60" s="13">
        <v>8.25</v>
      </c>
      <c r="G60" s="13">
        <f>E60+F60</f>
        <v>8.25</v>
      </c>
      <c r="H60" s="11">
        <v>59</v>
      </c>
      <c r="I60" s="12" t="s">
        <v>11</v>
      </c>
      <c r="J60" s="26"/>
    </row>
    <row r="61" spans="1:10">
      <c r="A61" s="10" t="s">
        <v>205</v>
      </c>
      <c r="B61" s="11" t="s">
        <v>10</v>
      </c>
      <c r="C61" s="12" t="s">
        <v>11</v>
      </c>
      <c r="D61" s="13">
        <v>5</v>
      </c>
      <c r="E61" s="13">
        <f>D61/220.25*70</f>
        <v>1.58910329171396</v>
      </c>
      <c r="F61" s="13">
        <v>6.5</v>
      </c>
      <c r="G61" s="13">
        <f>E61+F61</f>
        <v>8.08910329171396</v>
      </c>
      <c r="H61" s="11">
        <v>60</v>
      </c>
      <c r="I61" s="12" t="s">
        <v>11</v>
      </c>
    </row>
    <row r="62" spans="1:10">
      <c r="A62" s="10" t="s">
        <v>206</v>
      </c>
      <c r="B62" s="11" t="s">
        <v>10</v>
      </c>
      <c r="C62" s="12" t="s">
        <v>11</v>
      </c>
      <c r="D62" s="13">
        <v>5</v>
      </c>
      <c r="E62" s="13">
        <f>D62/220.25*70</f>
        <v>1.58910329171396</v>
      </c>
      <c r="F62" s="13">
        <v>6.5</v>
      </c>
      <c r="G62" s="13">
        <f>E62+F62</f>
        <v>8.08910329171396</v>
      </c>
      <c r="H62" s="11">
        <v>60</v>
      </c>
      <c r="I62" s="12" t="s">
        <v>11</v>
      </c>
    </row>
    <row r="63" spans="1:10">
      <c r="A63" s="10" t="s">
        <v>207</v>
      </c>
      <c r="B63" s="11" t="s">
        <v>10</v>
      </c>
      <c r="C63" s="12" t="s">
        <v>11</v>
      </c>
      <c r="D63" s="13">
        <v>7</v>
      </c>
      <c r="E63" s="13">
        <f>D63/220.25*70</f>
        <v>2.22474460839955</v>
      </c>
      <c r="F63" s="13">
        <v>5.5</v>
      </c>
      <c r="G63" s="13">
        <f>E63+F63</f>
        <v>7.72474460839955</v>
      </c>
      <c r="H63" s="11">
        <v>62</v>
      </c>
      <c r="I63" s="12" t="s">
        <v>11</v>
      </c>
    </row>
    <row r="64" spans="1:10">
      <c r="A64" s="10" t="s">
        <v>208</v>
      </c>
      <c r="B64" s="11" t="s">
        <v>14</v>
      </c>
      <c r="C64" s="12" t="s">
        <v>11</v>
      </c>
      <c r="D64" s="13">
        <v>0</v>
      </c>
      <c r="E64" s="13">
        <f>D64/220.25*70</f>
        <v>0</v>
      </c>
      <c r="F64" s="13">
        <v>7.3</v>
      </c>
      <c r="G64" s="13">
        <f>E64+F64</f>
        <v>7.3</v>
      </c>
      <c r="H64" s="11">
        <v>63</v>
      </c>
      <c r="I64" s="12" t="s">
        <v>11</v>
      </c>
    </row>
    <row r="65" spans="1:10">
      <c r="A65" s="10" t="s">
        <v>209</v>
      </c>
      <c r="B65" s="11" t="s">
        <v>14</v>
      </c>
      <c r="C65" s="12" t="s">
        <v>11</v>
      </c>
      <c r="D65" s="13">
        <v>15</v>
      </c>
      <c r="E65" s="13">
        <f>D65/220.25*70</f>
        <v>4.76730987514188</v>
      </c>
      <c r="F65" s="13">
        <v>2.5</v>
      </c>
      <c r="G65" s="13">
        <f>E65+F65</f>
        <v>7.26730987514188</v>
      </c>
      <c r="H65" s="11">
        <v>64</v>
      </c>
      <c r="I65" s="12" t="s">
        <v>11</v>
      </c>
    </row>
    <row r="66" spans="1:10">
      <c r="A66" s="10" t="s">
        <v>210</v>
      </c>
      <c r="B66" s="11" t="s">
        <v>10</v>
      </c>
      <c r="C66" s="12" t="s">
        <v>11</v>
      </c>
      <c r="D66" s="13">
        <v>2</v>
      </c>
      <c r="E66" s="13">
        <f>D66/220.25*70</f>
        <v>0.635641316685585</v>
      </c>
      <c r="F66" s="13">
        <v>6.5</v>
      </c>
      <c r="G66" s="13">
        <f>E66+F66</f>
        <v>7.13564131668558</v>
      </c>
      <c r="H66" s="11">
        <v>65</v>
      </c>
      <c r="I66" s="12" t="s">
        <v>11</v>
      </c>
    </row>
    <row r="67" spans="1:10">
      <c r="A67" s="10" t="s">
        <v>211</v>
      </c>
      <c r="B67" s="11" t="s">
        <v>10</v>
      </c>
      <c r="C67" s="12" t="s">
        <v>11</v>
      </c>
      <c r="D67" s="13">
        <v>2</v>
      </c>
      <c r="E67" s="13">
        <f>D67/220.25*70</f>
        <v>0.635641316685585</v>
      </c>
      <c r="F67" s="13">
        <v>6.25</v>
      </c>
      <c r="G67" s="13">
        <f>E67+F67</f>
        <v>6.88564131668558</v>
      </c>
      <c r="H67" s="11">
        <v>66</v>
      </c>
      <c r="I67" s="12" t="s">
        <v>11</v>
      </c>
      <c r="J67" s="26"/>
    </row>
    <row r="68" spans="1:10">
      <c r="A68" s="10" t="s">
        <v>212</v>
      </c>
      <c r="B68" s="11" t="s">
        <v>10</v>
      </c>
      <c r="C68" s="12" t="s">
        <v>11</v>
      </c>
      <c r="D68" s="13">
        <v>20</v>
      </c>
      <c r="E68" s="13">
        <f>D68/220.25*70</f>
        <v>6.35641316685585</v>
      </c>
      <c r="F68" s="13">
        <v>0.5</v>
      </c>
      <c r="G68" s="13">
        <f>E68+F68</f>
        <v>6.85641316685585</v>
      </c>
      <c r="H68" s="11">
        <v>67</v>
      </c>
      <c r="I68" s="12" t="s">
        <v>11</v>
      </c>
    </row>
    <row r="69" spans="1:10">
      <c r="A69" s="10" t="s">
        <v>213</v>
      </c>
      <c r="B69" s="11" t="s">
        <v>10</v>
      </c>
      <c r="C69" s="12" t="s">
        <v>11</v>
      </c>
      <c r="D69" s="13">
        <v>0</v>
      </c>
      <c r="E69" s="13">
        <f>D69/220.25*70</f>
        <v>0</v>
      </c>
      <c r="F69" s="13">
        <v>6.75</v>
      </c>
      <c r="G69" s="13">
        <f>E69+F69</f>
        <v>6.75</v>
      </c>
      <c r="H69" s="11">
        <v>68</v>
      </c>
      <c r="I69" s="12" t="s">
        <v>11</v>
      </c>
    </row>
    <row r="70" spans="1:10">
      <c r="A70" s="10" t="s">
        <v>214</v>
      </c>
      <c r="B70" s="11" t="s">
        <v>10</v>
      </c>
      <c r="C70" s="12" t="s">
        <v>11</v>
      </c>
      <c r="D70" s="13">
        <v>7</v>
      </c>
      <c r="E70" s="13">
        <f>D70/220.25*70</f>
        <v>2.22474460839955</v>
      </c>
      <c r="F70" s="13">
        <v>4.5</v>
      </c>
      <c r="G70" s="13">
        <f>E70+F70</f>
        <v>6.72474460839955</v>
      </c>
      <c r="H70" s="11">
        <v>69</v>
      </c>
      <c r="I70" s="12" t="s">
        <v>11</v>
      </c>
      <c r="J70" s="26"/>
    </row>
    <row r="71" spans="1:10">
      <c r="A71" s="10" t="s">
        <v>215</v>
      </c>
      <c r="B71" s="11" t="s">
        <v>10</v>
      </c>
      <c r="C71" s="12" t="s">
        <v>11</v>
      </c>
      <c r="D71" s="13">
        <v>20</v>
      </c>
      <c r="E71" s="13">
        <f>D71/220.25*70</f>
        <v>6.35641316685585</v>
      </c>
      <c r="F71" s="13">
        <v>0.25</v>
      </c>
      <c r="G71" s="13">
        <f>E71+F71</f>
        <v>6.60641316685585</v>
      </c>
      <c r="H71" s="11">
        <v>70</v>
      </c>
      <c r="I71" s="12" t="s">
        <v>11</v>
      </c>
      <c r="J71" s="27"/>
    </row>
    <row r="72" spans="1:10">
      <c r="A72" s="10" t="s">
        <v>216</v>
      </c>
      <c r="B72" s="11" t="s">
        <v>10</v>
      </c>
      <c r="C72" s="12" t="s">
        <v>11</v>
      </c>
      <c r="D72" s="13">
        <v>4</v>
      </c>
      <c r="E72" s="13">
        <f>D72/220.25*70</f>
        <v>1.27128263337117</v>
      </c>
      <c r="F72" s="13">
        <v>5.25</v>
      </c>
      <c r="G72" s="13">
        <f>E72+F72</f>
        <v>6.52128263337117</v>
      </c>
      <c r="H72" s="11">
        <v>71</v>
      </c>
      <c r="I72" s="12" t="s">
        <v>11</v>
      </c>
    </row>
    <row r="73" spans="1:10">
      <c r="A73" s="10" t="s">
        <v>217</v>
      </c>
      <c r="B73" s="11" t="s">
        <v>10</v>
      </c>
      <c r="C73" s="12" t="s">
        <v>11</v>
      </c>
      <c r="D73" s="13">
        <v>0</v>
      </c>
      <c r="E73" s="13">
        <f>D73/220.25*70</f>
        <v>0</v>
      </c>
      <c r="F73" s="13">
        <v>6.5</v>
      </c>
      <c r="G73" s="13">
        <f>E73+F73</f>
        <v>6.5</v>
      </c>
      <c r="H73" s="11">
        <v>72</v>
      </c>
      <c r="I73" s="12" t="s">
        <v>11</v>
      </c>
    </row>
    <row r="74" ht="14.6" spans="1:10">
      <c r="A74" s="28" t="s">
        <v>218</v>
      </c>
      <c r="B74" s="29" t="s">
        <v>14</v>
      </c>
      <c r="C74" s="30" t="s">
        <v>11</v>
      </c>
      <c r="D74" s="31">
        <v>20</v>
      </c>
      <c r="E74" s="31">
        <f>D74/220.25*70</f>
        <v>6.35641316685585</v>
      </c>
      <c r="F74" s="31">
        <v>0</v>
      </c>
      <c r="G74" s="31">
        <f>E74+F74</f>
        <v>6.35641316685585</v>
      </c>
      <c r="H74" s="29">
        <v>73</v>
      </c>
      <c r="I74" s="30" t="s">
        <v>11</v>
      </c>
      <c r="J74" s="26"/>
    </row>
    <row r="75" s="3" customFormat="1" ht="14.6" spans="1:10">
      <c r="A75" s="32" t="s">
        <v>219</v>
      </c>
      <c r="B75" s="33" t="s">
        <v>10</v>
      </c>
      <c r="C75" s="34" t="s">
        <v>11</v>
      </c>
      <c r="D75" s="35">
        <v>0</v>
      </c>
      <c r="E75" s="35">
        <f>D75/220.25*70</f>
        <v>0</v>
      </c>
      <c r="F75" s="35">
        <v>5.75</v>
      </c>
      <c r="G75" s="35">
        <f>E75+F75</f>
        <v>5.75</v>
      </c>
      <c r="H75" s="36">
        <v>74</v>
      </c>
      <c r="I75" s="34" t="s">
        <v>40</v>
      </c>
      <c r="J75" s="37"/>
    </row>
    <row r="76" spans="1:10">
      <c r="A76" s="38" t="s">
        <v>220</v>
      </c>
      <c r="B76" s="39" t="s">
        <v>10</v>
      </c>
      <c r="C76" s="40" t="s">
        <v>11</v>
      </c>
      <c r="D76" s="41">
        <v>0</v>
      </c>
      <c r="E76" s="41">
        <f>D76/220.25*70</f>
        <v>0</v>
      </c>
      <c r="F76" s="41">
        <v>5.75</v>
      </c>
      <c r="G76" s="41">
        <f>E76+F76</f>
        <v>5.75</v>
      </c>
      <c r="H76" s="39">
        <v>74</v>
      </c>
      <c r="I76" s="40" t="s">
        <v>40</v>
      </c>
    </row>
    <row r="77" spans="1:10">
      <c r="A77" s="10" t="s">
        <v>221</v>
      </c>
      <c r="B77" s="11" t="s">
        <v>10</v>
      </c>
      <c r="C77" s="12" t="s">
        <v>11</v>
      </c>
      <c r="D77" s="13">
        <v>0</v>
      </c>
      <c r="E77" s="13">
        <f>D77/220.25*70</f>
        <v>0</v>
      </c>
      <c r="F77" s="13">
        <v>5.25</v>
      </c>
      <c r="G77" s="13">
        <f>E77+F77</f>
        <v>5.25</v>
      </c>
      <c r="H77" s="11">
        <v>76</v>
      </c>
      <c r="I77" s="30" t="s">
        <v>40</v>
      </c>
    </row>
    <row r="78" spans="1:10">
      <c r="A78" s="10" t="s">
        <v>222</v>
      </c>
      <c r="B78" s="11" t="s">
        <v>10</v>
      </c>
      <c r="C78" s="12" t="s">
        <v>11</v>
      </c>
      <c r="D78" s="13">
        <v>0</v>
      </c>
      <c r="E78" s="13">
        <f>D78/220.25*70</f>
        <v>0</v>
      </c>
      <c r="F78" s="13">
        <v>5</v>
      </c>
      <c r="G78" s="13">
        <f>E78+F78</f>
        <v>5</v>
      </c>
      <c r="H78" s="11">
        <v>77</v>
      </c>
      <c r="I78" s="30" t="s">
        <v>40</v>
      </c>
    </row>
    <row r="79" spans="1:10">
      <c r="A79" s="10" t="s">
        <v>223</v>
      </c>
      <c r="B79" s="11" t="s">
        <v>10</v>
      </c>
      <c r="C79" s="12" t="s">
        <v>11</v>
      </c>
      <c r="D79" s="13">
        <v>1</v>
      </c>
      <c r="E79" s="13">
        <f>D79/220.25*70</f>
        <v>0.317820658342792</v>
      </c>
      <c r="F79" s="13">
        <v>4.5</v>
      </c>
      <c r="G79" s="13">
        <f>E79+F79</f>
        <v>4.81782065834279</v>
      </c>
      <c r="H79" s="11">
        <v>78</v>
      </c>
      <c r="I79" s="30" t="s">
        <v>40</v>
      </c>
    </row>
    <row r="80" spans="1:10">
      <c r="A80" s="10" t="s">
        <v>224</v>
      </c>
      <c r="B80" s="11" t="s">
        <v>10</v>
      </c>
      <c r="C80" s="12" t="s">
        <v>11</v>
      </c>
      <c r="D80" s="13">
        <v>3</v>
      </c>
      <c r="E80" s="13">
        <f>D80/220.25*70</f>
        <v>0.953461975028377</v>
      </c>
      <c r="F80" s="13">
        <v>3.75</v>
      </c>
      <c r="G80" s="13">
        <f>E80+F80</f>
        <v>4.70346197502838</v>
      </c>
      <c r="H80" s="11">
        <v>79</v>
      </c>
      <c r="I80" s="30" t="s">
        <v>40</v>
      </c>
    </row>
    <row r="81" spans="1:10">
      <c r="A81" s="10" t="s">
        <v>225</v>
      </c>
      <c r="B81" s="11" t="s">
        <v>10</v>
      </c>
      <c r="C81" s="12" t="s">
        <v>11</v>
      </c>
      <c r="D81" s="13">
        <v>0</v>
      </c>
      <c r="E81" s="13">
        <f>D81/220.25*70</f>
        <v>0</v>
      </c>
      <c r="F81" s="13">
        <v>4.65</v>
      </c>
      <c r="G81" s="13">
        <f>E81+F81</f>
        <v>4.65</v>
      </c>
      <c r="H81" s="11">
        <v>80</v>
      </c>
      <c r="I81" s="30" t="s">
        <v>40</v>
      </c>
    </row>
    <row r="82" spans="1:10">
      <c r="A82" s="10" t="s">
        <v>226</v>
      </c>
      <c r="B82" s="11" t="s">
        <v>10</v>
      </c>
      <c r="C82" s="12" t="s">
        <v>11</v>
      </c>
      <c r="D82" s="13">
        <v>0</v>
      </c>
      <c r="E82" s="13">
        <f>D82/220.25*70</f>
        <v>0</v>
      </c>
      <c r="F82" s="13">
        <v>4.35</v>
      </c>
      <c r="G82" s="13">
        <f>E82+F82</f>
        <v>4.35</v>
      </c>
      <c r="H82" s="11">
        <v>81</v>
      </c>
      <c r="I82" s="30" t="s">
        <v>40</v>
      </c>
    </row>
    <row r="83" spans="1:10">
      <c r="A83" s="10" t="s">
        <v>227</v>
      </c>
      <c r="B83" s="11" t="s">
        <v>10</v>
      </c>
      <c r="C83" s="12" t="s">
        <v>11</v>
      </c>
      <c r="D83" s="13">
        <v>8</v>
      </c>
      <c r="E83" s="13">
        <f>D83/220.25*70</f>
        <v>2.54256526674234</v>
      </c>
      <c r="F83" s="13">
        <v>1.75</v>
      </c>
      <c r="G83" s="13">
        <f>E83+F83</f>
        <v>4.29256526674234</v>
      </c>
      <c r="H83" s="11">
        <v>82</v>
      </c>
      <c r="I83" s="30" t="s">
        <v>40</v>
      </c>
    </row>
    <row r="84" spans="1:10">
      <c r="A84" s="10" t="s">
        <v>228</v>
      </c>
      <c r="B84" s="11" t="s">
        <v>10</v>
      </c>
      <c r="C84" s="12" t="s">
        <v>11</v>
      </c>
      <c r="D84" s="13">
        <v>0</v>
      </c>
      <c r="E84" s="13">
        <f>D84/220.25*70</f>
        <v>0</v>
      </c>
      <c r="F84" s="13">
        <v>4</v>
      </c>
      <c r="G84" s="13">
        <f>E84+F84</f>
        <v>4</v>
      </c>
      <c r="H84" s="11">
        <v>83</v>
      </c>
      <c r="I84" s="30" t="s">
        <v>40</v>
      </c>
    </row>
    <row r="85" spans="1:10">
      <c r="A85" s="10" t="s">
        <v>229</v>
      </c>
      <c r="B85" s="11" t="s">
        <v>10</v>
      </c>
      <c r="C85" s="12" t="s">
        <v>11</v>
      </c>
      <c r="D85" s="13">
        <v>2</v>
      </c>
      <c r="E85" s="13">
        <f>D85/220.25*70</f>
        <v>0.635641316685585</v>
      </c>
      <c r="F85" s="13">
        <v>3.25</v>
      </c>
      <c r="G85" s="13">
        <f>E85+F85</f>
        <v>3.88564131668558</v>
      </c>
      <c r="H85" s="11">
        <v>84</v>
      </c>
      <c r="I85" s="30" t="s">
        <v>40</v>
      </c>
    </row>
    <row r="86" spans="1:10">
      <c r="A86" s="10" t="s">
        <v>230</v>
      </c>
      <c r="B86" s="11" t="s">
        <v>10</v>
      </c>
      <c r="C86" s="12" t="s">
        <v>11</v>
      </c>
      <c r="D86" s="13">
        <v>6</v>
      </c>
      <c r="E86" s="13">
        <f>D86/220.25*70</f>
        <v>1.90692395005675</v>
      </c>
      <c r="F86" s="13">
        <v>1.75</v>
      </c>
      <c r="G86" s="13">
        <f>E86+F86</f>
        <v>3.65692395005675</v>
      </c>
      <c r="H86" s="11">
        <v>85</v>
      </c>
      <c r="I86" s="30" t="s">
        <v>40</v>
      </c>
    </row>
    <row r="87" spans="1:10">
      <c r="A87" s="10" t="s">
        <v>231</v>
      </c>
      <c r="B87" s="11" t="s">
        <v>10</v>
      </c>
      <c r="C87" s="12" t="s">
        <v>11</v>
      </c>
      <c r="D87" s="13">
        <v>0</v>
      </c>
      <c r="E87" s="13">
        <f>D87/220.25*70</f>
        <v>0</v>
      </c>
      <c r="F87" s="13">
        <v>3.5</v>
      </c>
      <c r="G87" s="13">
        <f>E87+F87</f>
        <v>3.5</v>
      </c>
      <c r="H87" s="11">
        <v>86</v>
      </c>
      <c r="I87" s="30" t="s">
        <v>40</v>
      </c>
    </row>
    <row r="88" spans="1:10">
      <c r="A88" s="10" t="s">
        <v>232</v>
      </c>
      <c r="B88" s="11" t="s">
        <v>10</v>
      </c>
      <c r="C88" s="12" t="s">
        <v>11</v>
      </c>
      <c r="D88" s="13">
        <v>0</v>
      </c>
      <c r="E88" s="13">
        <f>D88/220.25*70</f>
        <v>0</v>
      </c>
      <c r="F88" s="13">
        <v>3.5</v>
      </c>
      <c r="G88" s="13">
        <f>E88+F88</f>
        <v>3.5</v>
      </c>
      <c r="H88" s="11">
        <v>86</v>
      </c>
      <c r="I88" s="30" t="s">
        <v>40</v>
      </c>
    </row>
    <row r="89" spans="1:10">
      <c r="A89" s="10" t="s">
        <v>233</v>
      </c>
      <c r="B89" s="11" t="s">
        <v>10</v>
      </c>
      <c r="C89" s="12" t="s">
        <v>11</v>
      </c>
      <c r="D89" s="13">
        <v>7</v>
      </c>
      <c r="E89" s="13">
        <f>D89/220.25*70</f>
        <v>2.22474460839955</v>
      </c>
      <c r="F89" s="13">
        <v>1.25</v>
      </c>
      <c r="G89" s="13">
        <f>E89+F89</f>
        <v>3.47474460839955</v>
      </c>
      <c r="H89" s="11">
        <v>88</v>
      </c>
      <c r="I89" s="30" t="s">
        <v>40</v>
      </c>
      <c r="J89" s="26"/>
    </row>
    <row r="90" spans="1:10">
      <c r="A90" s="10" t="s">
        <v>234</v>
      </c>
      <c r="B90" s="11" t="s">
        <v>10</v>
      </c>
      <c r="C90" s="12" t="s">
        <v>11</v>
      </c>
      <c r="D90" s="13">
        <v>2</v>
      </c>
      <c r="E90" s="13">
        <f>D90/220.25*70</f>
        <v>0.635641316685585</v>
      </c>
      <c r="F90" s="13">
        <v>2.75</v>
      </c>
      <c r="G90" s="13">
        <f>E90+F90</f>
        <v>3.38564131668558</v>
      </c>
      <c r="H90" s="11">
        <v>89</v>
      </c>
      <c r="I90" s="30" t="s">
        <v>40</v>
      </c>
      <c r="J90" s="26"/>
    </row>
    <row r="91" spans="1:10">
      <c r="A91" s="10" t="s">
        <v>235</v>
      </c>
      <c r="B91" s="11" t="s">
        <v>10</v>
      </c>
      <c r="C91" s="12" t="s">
        <v>11</v>
      </c>
      <c r="D91" s="13">
        <v>7.5</v>
      </c>
      <c r="E91" s="13">
        <f>D91/220.25*70</f>
        <v>2.38365493757094</v>
      </c>
      <c r="F91" s="13">
        <v>1</v>
      </c>
      <c r="G91" s="13">
        <f>E91+F91</f>
        <v>3.38365493757094</v>
      </c>
      <c r="H91" s="11">
        <v>90</v>
      </c>
      <c r="I91" s="30" t="s">
        <v>40</v>
      </c>
      <c r="J91" s="26"/>
    </row>
    <row r="92" spans="1:10">
      <c r="A92" s="10" t="s">
        <v>236</v>
      </c>
      <c r="B92" s="11" t="s">
        <v>10</v>
      </c>
      <c r="C92" s="12" t="s">
        <v>11</v>
      </c>
      <c r="D92" s="13">
        <v>0</v>
      </c>
      <c r="E92" s="13">
        <f>D92/220.25*70</f>
        <v>0</v>
      </c>
      <c r="F92" s="13">
        <v>3.15</v>
      </c>
      <c r="G92" s="13">
        <f>E92+F92</f>
        <v>3.15</v>
      </c>
      <c r="H92" s="11">
        <v>91</v>
      </c>
      <c r="I92" s="30" t="s">
        <v>40</v>
      </c>
    </row>
    <row r="93" spans="1:10">
      <c r="A93" s="10" t="s">
        <v>237</v>
      </c>
      <c r="B93" s="11" t="s">
        <v>14</v>
      </c>
      <c r="C93" s="12" t="s">
        <v>11</v>
      </c>
      <c r="D93" s="13">
        <v>9</v>
      </c>
      <c r="E93" s="13">
        <f>D93/220.25*70</f>
        <v>2.86038592508513</v>
      </c>
      <c r="F93" s="13">
        <v>0.25</v>
      </c>
      <c r="G93" s="13">
        <f>E93+F93</f>
        <v>3.11038592508513</v>
      </c>
      <c r="H93" s="11">
        <v>92</v>
      </c>
      <c r="I93" s="30" t="s">
        <v>40</v>
      </c>
    </row>
    <row r="94" spans="1:10">
      <c r="A94" s="10" t="s">
        <v>238</v>
      </c>
      <c r="B94" s="11" t="s">
        <v>10</v>
      </c>
      <c r="C94" s="12" t="s">
        <v>11</v>
      </c>
      <c r="D94" s="13">
        <v>1</v>
      </c>
      <c r="E94" s="13">
        <f>D94/220.25*70</f>
        <v>0.317820658342792</v>
      </c>
      <c r="F94" s="13">
        <v>2.75</v>
      </c>
      <c r="G94" s="13">
        <f>E94+F94</f>
        <v>3.06782065834279</v>
      </c>
      <c r="H94" s="11">
        <v>93</v>
      </c>
      <c r="I94" s="30" t="s">
        <v>40</v>
      </c>
      <c r="J94" s="26"/>
    </row>
    <row r="95" spans="1:10">
      <c r="A95" s="10" t="s">
        <v>239</v>
      </c>
      <c r="B95" s="11" t="s">
        <v>10</v>
      </c>
      <c r="C95" s="12" t="s">
        <v>11</v>
      </c>
      <c r="D95" s="13">
        <v>0</v>
      </c>
      <c r="E95" s="13">
        <f>D95/220.25*70</f>
        <v>0</v>
      </c>
      <c r="F95" s="13">
        <v>3</v>
      </c>
      <c r="G95" s="13">
        <f>E95+F95</f>
        <v>3</v>
      </c>
      <c r="H95" s="11">
        <v>94</v>
      </c>
      <c r="I95" s="30" t="s">
        <v>40</v>
      </c>
    </row>
    <row r="96" spans="1:10">
      <c r="A96" s="10" t="s">
        <v>240</v>
      </c>
      <c r="B96" s="11" t="s">
        <v>10</v>
      </c>
      <c r="C96" s="12" t="s">
        <v>11</v>
      </c>
      <c r="D96" s="13">
        <v>7.5</v>
      </c>
      <c r="E96" s="13">
        <f>D96/220.25*70</f>
        <v>2.38365493757094</v>
      </c>
      <c r="F96" s="13">
        <v>0.5</v>
      </c>
      <c r="G96" s="13">
        <f>E96+F96</f>
        <v>2.88365493757094</v>
      </c>
      <c r="H96" s="11">
        <v>95</v>
      </c>
      <c r="I96" s="30" t="s">
        <v>40</v>
      </c>
      <c r="J96" s="26"/>
    </row>
    <row r="97" spans="1:10">
      <c r="A97" s="10" t="s">
        <v>241</v>
      </c>
      <c r="B97" s="11" t="s">
        <v>10</v>
      </c>
      <c r="C97" s="12" t="s">
        <v>11</v>
      </c>
      <c r="D97" s="13">
        <v>7</v>
      </c>
      <c r="E97" s="13">
        <f>D97/220.25*70</f>
        <v>2.22474460839955</v>
      </c>
      <c r="F97" s="13">
        <v>0.5</v>
      </c>
      <c r="G97" s="13">
        <f>E97+F97</f>
        <v>2.72474460839955</v>
      </c>
      <c r="H97" s="11">
        <v>96</v>
      </c>
      <c r="I97" s="30" t="s">
        <v>40</v>
      </c>
      <c r="J97" s="26"/>
    </row>
    <row r="98" spans="1:10">
      <c r="A98" s="10" t="s">
        <v>242</v>
      </c>
      <c r="B98" s="11" t="s">
        <v>10</v>
      </c>
      <c r="C98" s="12" t="s">
        <v>11</v>
      </c>
      <c r="D98" s="13">
        <v>2</v>
      </c>
      <c r="E98" s="13">
        <f>D98/220.25*70</f>
        <v>0.635641316685585</v>
      </c>
      <c r="F98" s="13">
        <v>2</v>
      </c>
      <c r="G98" s="13">
        <f>E98+F98</f>
        <v>2.63564131668558</v>
      </c>
      <c r="H98" s="11">
        <v>97</v>
      </c>
      <c r="I98" s="30" t="s">
        <v>40</v>
      </c>
      <c r="J98" s="26"/>
    </row>
    <row r="99" spans="1:10">
      <c r="A99" s="10" t="s">
        <v>243</v>
      </c>
      <c r="B99" s="11" t="s">
        <v>10</v>
      </c>
      <c r="C99" s="12" t="s">
        <v>11</v>
      </c>
      <c r="D99" s="13">
        <v>0</v>
      </c>
      <c r="E99" s="13">
        <f>D99/220.25*70</f>
        <v>0</v>
      </c>
      <c r="F99" s="13">
        <v>2.5</v>
      </c>
      <c r="G99" s="13">
        <f>E99+F99</f>
        <v>2.5</v>
      </c>
      <c r="H99" s="11">
        <v>98</v>
      </c>
      <c r="I99" s="30" t="s">
        <v>40</v>
      </c>
    </row>
    <row r="100" spans="1:10">
      <c r="A100" s="10" t="s">
        <v>244</v>
      </c>
      <c r="B100" s="11" t="s">
        <v>10</v>
      </c>
      <c r="C100" s="12" t="s">
        <v>11</v>
      </c>
      <c r="D100" s="13">
        <v>6</v>
      </c>
      <c r="E100" s="13">
        <f>D100/220.25*70</f>
        <v>1.90692395005675</v>
      </c>
      <c r="F100" s="13">
        <v>0.5</v>
      </c>
      <c r="G100" s="13">
        <f>E100+F100</f>
        <v>2.40692395005675</v>
      </c>
      <c r="H100" s="11">
        <v>99</v>
      </c>
      <c r="I100" s="30" t="s">
        <v>40</v>
      </c>
    </row>
    <row r="101" spans="1:10">
      <c r="A101" s="10" t="s">
        <v>245</v>
      </c>
      <c r="B101" s="11" t="s">
        <v>10</v>
      </c>
      <c r="C101" s="12" t="s">
        <v>11</v>
      </c>
      <c r="D101" s="13">
        <v>5</v>
      </c>
      <c r="E101" s="13">
        <f>D101/220.25*70</f>
        <v>1.58910329171396</v>
      </c>
      <c r="F101" s="13">
        <v>0.75</v>
      </c>
      <c r="G101" s="13">
        <f>E101+F101</f>
        <v>2.33910329171396</v>
      </c>
      <c r="H101" s="11">
        <v>100</v>
      </c>
      <c r="I101" s="30" t="s">
        <v>40</v>
      </c>
    </row>
    <row r="102" spans="1:10">
      <c r="A102" s="10" t="s">
        <v>246</v>
      </c>
      <c r="B102" s="11" t="s">
        <v>10</v>
      </c>
      <c r="C102" s="12" t="s">
        <v>11</v>
      </c>
      <c r="D102" s="13">
        <v>0</v>
      </c>
      <c r="E102" s="13">
        <f>D102/220.25*70</f>
        <v>0</v>
      </c>
      <c r="F102" s="13">
        <v>2.25</v>
      </c>
      <c r="G102" s="13">
        <f>E102+F102</f>
        <v>2.25</v>
      </c>
      <c r="H102" s="11">
        <v>101</v>
      </c>
      <c r="I102" s="30" t="s">
        <v>40</v>
      </c>
    </row>
    <row r="103" spans="1:10">
      <c r="A103" s="10" t="s">
        <v>247</v>
      </c>
      <c r="B103" s="11" t="s">
        <v>10</v>
      </c>
      <c r="C103" s="12" t="s">
        <v>11</v>
      </c>
      <c r="D103" s="13">
        <v>7</v>
      </c>
      <c r="E103" s="13">
        <f>D103/220.25*70</f>
        <v>2.22474460839955</v>
      </c>
      <c r="F103" s="13">
        <v>0</v>
      </c>
      <c r="G103" s="13">
        <f>E103+F103</f>
        <v>2.22474460839955</v>
      </c>
      <c r="H103" s="11">
        <v>102</v>
      </c>
      <c r="I103" s="30" t="s">
        <v>40</v>
      </c>
      <c r="J103" s="26"/>
    </row>
    <row r="104" spans="1:10">
      <c r="A104" s="10" t="s">
        <v>248</v>
      </c>
      <c r="B104" s="11" t="s">
        <v>10</v>
      </c>
      <c r="C104" s="12" t="s">
        <v>11</v>
      </c>
      <c r="D104" s="13">
        <v>5</v>
      </c>
      <c r="E104" s="13">
        <f>D104/220.25*70</f>
        <v>1.58910329171396</v>
      </c>
      <c r="F104" s="13">
        <v>0.5</v>
      </c>
      <c r="G104" s="13">
        <f>E104+F104</f>
        <v>2.08910329171396</v>
      </c>
      <c r="H104" s="11">
        <v>103</v>
      </c>
      <c r="I104" s="30" t="s">
        <v>40</v>
      </c>
    </row>
    <row r="105" spans="1:10">
      <c r="A105" s="10" t="s">
        <v>249</v>
      </c>
      <c r="B105" s="11" t="s">
        <v>14</v>
      </c>
      <c r="C105" s="12" t="s">
        <v>11</v>
      </c>
      <c r="D105" s="13">
        <v>0</v>
      </c>
      <c r="E105" s="13">
        <f>D105/220.25*70</f>
        <v>0</v>
      </c>
      <c r="F105" s="13">
        <v>2</v>
      </c>
      <c r="G105" s="13">
        <f>E105+F105</f>
        <v>2</v>
      </c>
      <c r="H105" s="11">
        <v>104</v>
      </c>
      <c r="I105" s="30" t="s">
        <v>40</v>
      </c>
    </row>
    <row r="106" spans="1:10">
      <c r="A106" s="10" t="s">
        <v>250</v>
      </c>
      <c r="B106" s="11" t="s">
        <v>10</v>
      </c>
      <c r="C106" s="12" t="s">
        <v>11</v>
      </c>
      <c r="D106" s="13">
        <v>2</v>
      </c>
      <c r="E106" s="13">
        <f>D106/220.25*70</f>
        <v>0.635641316685585</v>
      </c>
      <c r="F106" s="13">
        <v>1.25</v>
      </c>
      <c r="G106" s="13">
        <f>E106+F106</f>
        <v>1.88564131668558</v>
      </c>
      <c r="H106" s="11">
        <v>105</v>
      </c>
      <c r="I106" s="30" t="s">
        <v>40</v>
      </c>
      <c r="J106" s="26"/>
    </row>
    <row r="107" spans="1:10">
      <c r="A107" s="10" t="s">
        <v>251</v>
      </c>
      <c r="B107" s="11" t="s">
        <v>10</v>
      </c>
      <c r="C107" s="12" t="s">
        <v>11</v>
      </c>
      <c r="D107" s="13">
        <v>2</v>
      </c>
      <c r="E107" s="13">
        <f>D107/220.25*70</f>
        <v>0.635641316685585</v>
      </c>
      <c r="F107" s="13">
        <v>1.25</v>
      </c>
      <c r="G107" s="13">
        <f>E107+F107</f>
        <v>1.88564131668558</v>
      </c>
      <c r="H107" s="11">
        <v>105</v>
      </c>
      <c r="I107" s="30" t="s">
        <v>40</v>
      </c>
    </row>
    <row r="108" spans="1:10">
      <c r="A108" s="10" t="s">
        <v>252</v>
      </c>
      <c r="B108" s="11" t="s">
        <v>14</v>
      </c>
      <c r="C108" s="12" t="s">
        <v>11</v>
      </c>
      <c r="D108" s="13">
        <v>4</v>
      </c>
      <c r="E108" s="13">
        <f>D108/220.25*70</f>
        <v>1.27128263337117</v>
      </c>
      <c r="F108" s="13">
        <v>0.5</v>
      </c>
      <c r="G108" s="13">
        <f>E108+F108</f>
        <v>1.77128263337117</v>
      </c>
      <c r="H108" s="11">
        <v>107</v>
      </c>
      <c r="I108" s="30" t="s">
        <v>40</v>
      </c>
    </row>
    <row r="109" spans="1:10">
      <c r="A109" s="10" t="s">
        <v>253</v>
      </c>
      <c r="B109" s="11" t="s">
        <v>10</v>
      </c>
      <c r="C109" s="12" t="s">
        <v>11</v>
      </c>
      <c r="D109" s="13">
        <v>5</v>
      </c>
      <c r="E109" s="13">
        <f>D109/220.25*70</f>
        <v>1.58910329171396</v>
      </c>
      <c r="F109" s="13">
        <v>0</v>
      </c>
      <c r="G109" s="13">
        <f>E109+F109</f>
        <v>1.58910329171396</v>
      </c>
      <c r="H109" s="11">
        <v>108</v>
      </c>
      <c r="I109" s="30" t="s">
        <v>40</v>
      </c>
      <c r="J109" s="26"/>
    </row>
    <row r="110" spans="1:10">
      <c r="A110" s="10" t="s">
        <v>254</v>
      </c>
      <c r="B110" s="11" t="s">
        <v>10</v>
      </c>
      <c r="C110" s="12" t="s">
        <v>11</v>
      </c>
      <c r="D110" s="13">
        <v>5</v>
      </c>
      <c r="E110" s="13">
        <f>D110/220.25*70</f>
        <v>1.58910329171396</v>
      </c>
      <c r="F110" s="13">
        <v>0</v>
      </c>
      <c r="G110" s="13">
        <f>E110+F110</f>
        <v>1.58910329171396</v>
      </c>
      <c r="H110" s="11">
        <v>108</v>
      </c>
      <c r="I110" s="30" t="s">
        <v>40</v>
      </c>
    </row>
    <row r="111" spans="1:10">
      <c r="A111" s="10" t="s">
        <v>255</v>
      </c>
      <c r="B111" s="11" t="s">
        <v>10</v>
      </c>
      <c r="C111" s="12" t="s">
        <v>11</v>
      </c>
      <c r="D111" s="13">
        <v>4</v>
      </c>
      <c r="E111" s="13">
        <f>D111/220.25*70</f>
        <v>1.27128263337117</v>
      </c>
      <c r="F111" s="13">
        <v>0.25</v>
      </c>
      <c r="G111" s="13">
        <f>E111+F111</f>
        <v>1.52128263337117</v>
      </c>
      <c r="H111" s="11">
        <v>110</v>
      </c>
      <c r="I111" s="30" t="s">
        <v>40</v>
      </c>
    </row>
    <row r="112" spans="1:10">
      <c r="A112" s="10" t="s">
        <v>256</v>
      </c>
      <c r="B112" s="11" t="s">
        <v>10</v>
      </c>
      <c r="C112" s="12" t="s">
        <v>11</v>
      </c>
      <c r="D112" s="13">
        <v>0</v>
      </c>
      <c r="E112" s="13">
        <f>D112/220.25*70</f>
        <v>0</v>
      </c>
      <c r="F112" s="13">
        <v>1.5</v>
      </c>
      <c r="G112" s="13">
        <f>E112+F112</f>
        <v>1.5</v>
      </c>
      <c r="H112" s="11">
        <v>111</v>
      </c>
      <c r="I112" s="30" t="s">
        <v>40</v>
      </c>
    </row>
    <row r="113" spans="1:10">
      <c r="A113" s="10" t="s">
        <v>257</v>
      </c>
      <c r="B113" s="11" t="s">
        <v>10</v>
      </c>
      <c r="C113" s="12" t="s">
        <v>11</v>
      </c>
      <c r="D113" s="13">
        <v>2</v>
      </c>
      <c r="E113" s="13">
        <f>D113/220.25*70</f>
        <v>0.635641316685585</v>
      </c>
      <c r="F113" s="13">
        <v>0.75</v>
      </c>
      <c r="G113" s="13">
        <f>E113+F113</f>
        <v>1.38564131668558</v>
      </c>
      <c r="H113" s="11">
        <v>112</v>
      </c>
      <c r="I113" s="30" t="s">
        <v>40</v>
      </c>
      <c r="J113" s="26"/>
    </row>
    <row r="114" spans="1:10">
      <c r="A114" s="10" t="s">
        <v>258</v>
      </c>
      <c r="B114" s="11" t="s">
        <v>10</v>
      </c>
      <c r="C114" s="12" t="s">
        <v>11</v>
      </c>
      <c r="D114" s="13">
        <v>2</v>
      </c>
      <c r="E114" s="13">
        <f>D114/220.25*70</f>
        <v>0.635641316685585</v>
      </c>
      <c r="F114" s="13">
        <v>0.75</v>
      </c>
      <c r="G114" s="13">
        <f>E114+F114</f>
        <v>1.38564131668558</v>
      </c>
      <c r="H114" s="11">
        <v>112</v>
      </c>
      <c r="I114" s="30" t="s">
        <v>40</v>
      </c>
    </row>
    <row r="115" spans="1:10">
      <c r="A115" s="10" t="s">
        <v>259</v>
      </c>
      <c r="B115" s="11" t="s">
        <v>10</v>
      </c>
      <c r="C115" s="12" t="s">
        <v>11</v>
      </c>
      <c r="D115" s="13">
        <v>2</v>
      </c>
      <c r="E115" s="13">
        <f>D115/220.25*70</f>
        <v>0.635641316685585</v>
      </c>
      <c r="F115" s="13">
        <v>0.75</v>
      </c>
      <c r="G115" s="13">
        <f>E115+F115</f>
        <v>1.38564131668558</v>
      </c>
      <c r="H115" s="11">
        <v>112</v>
      </c>
      <c r="I115" s="30" t="s">
        <v>40</v>
      </c>
    </row>
    <row r="116" spans="1:10">
      <c r="A116" s="10" t="s">
        <v>260</v>
      </c>
      <c r="B116" s="11" t="s">
        <v>10</v>
      </c>
      <c r="C116" s="12" t="s">
        <v>11</v>
      </c>
      <c r="D116" s="13">
        <v>4</v>
      </c>
      <c r="E116" s="13">
        <f>D116/220.25*70</f>
        <v>1.27128263337117</v>
      </c>
      <c r="F116" s="13">
        <v>0</v>
      </c>
      <c r="G116" s="13">
        <f>E116+F116</f>
        <v>1.27128263337117</v>
      </c>
      <c r="H116" s="11">
        <v>115</v>
      </c>
      <c r="I116" s="30" t="s">
        <v>40</v>
      </c>
    </row>
    <row r="117" spans="1:10">
      <c r="A117" s="10" t="s">
        <v>261</v>
      </c>
      <c r="B117" s="11" t="s">
        <v>10</v>
      </c>
      <c r="C117" s="12" t="s">
        <v>11</v>
      </c>
      <c r="D117" s="13">
        <v>2</v>
      </c>
      <c r="E117" s="13">
        <f>D117/220.25*70</f>
        <v>0.635641316685585</v>
      </c>
      <c r="F117" s="13">
        <v>0.5</v>
      </c>
      <c r="G117" s="13">
        <f>E117+F117</f>
        <v>1.13564131668558</v>
      </c>
      <c r="H117" s="11">
        <v>116</v>
      </c>
      <c r="I117" s="30" t="s">
        <v>40</v>
      </c>
    </row>
    <row r="118" spans="1:10">
      <c r="A118" s="10" t="s">
        <v>262</v>
      </c>
      <c r="B118" s="11" t="s">
        <v>10</v>
      </c>
      <c r="C118" s="12" t="s">
        <v>11</v>
      </c>
      <c r="D118" s="13">
        <v>0</v>
      </c>
      <c r="E118" s="13">
        <f>D118/220.25*70</f>
        <v>0</v>
      </c>
      <c r="F118" s="13">
        <v>1</v>
      </c>
      <c r="G118" s="13">
        <f>E118+F118</f>
        <v>1</v>
      </c>
      <c r="H118" s="11">
        <v>117</v>
      </c>
      <c r="I118" s="30" t="s">
        <v>40</v>
      </c>
      <c r="J118" s="26"/>
    </row>
    <row r="119" spans="1:10">
      <c r="A119" s="10" t="s">
        <v>263</v>
      </c>
      <c r="B119" s="11" t="s">
        <v>14</v>
      </c>
      <c r="C119" s="12" t="s">
        <v>11</v>
      </c>
      <c r="D119" s="13">
        <v>0</v>
      </c>
      <c r="E119" s="13">
        <f>D119/220.25*70</f>
        <v>0</v>
      </c>
      <c r="F119" s="13">
        <v>1</v>
      </c>
      <c r="G119" s="13">
        <f>E119+F119</f>
        <v>1</v>
      </c>
      <c r="H119" s="11">
        <v>117</v>
      </c>
      <c r="I119" s="30" t="s">
        <v>40</v>
      </c>
    </row>
    <row r="120" spans="1:10">
      <c r="A120" s="10" t="s">
        <v>264</v>
      </c>
      <c r="B120" s="11" t="s">
        <v>10</v>
      </c>
      <c r="C120" s="12" t="s">
        <v>11</v>
      </c>
      <c r="D120" s="13">
        <v>2</v>
      </c>
      <c r="E120" s="13">
        <f>D120/220.25*70</f>
        <v>0.635641316685585</v>
      </c>
      <c r="F120" s="13">
        <v>0.25</v>
      </c>
      <c r="G120" s="13">
        <f>E120+F120</f>
        <v>0.885641316685585</v>
      </c>
      <c r="H120" s="11">
        <v>119</v>
      </c>
      <c r="I120" s="30" t="s">
        <v>40</v>
      </c>
      <c r="J120" s="26"/>
    </row>
    <row r="121" spans="1:10">
      <c r="A121" s="10" t="s">
        <v>265</v>
      </c>
      <c r="B121" s="11" t="s">
        <v>10</v>
      </c>
      <c r="C121" s="12" t="s">
        <v>11</v>
      </c>
      <c r="D121" s="13">
        <v>2</v>
      </c>
      <c r="E121" s="13">
        <f>D121/220.25*70</f>
        <v>0.635641316685585</v>
      </c>
      <c r="F121" s="13">
        <v>0.25</v>
      </c>
      <c r="G121" s="13">
        <f>E121+F121</f>
        <v>0.885641316685585</v>
      </c>
      <c r="H121" s="11">
        <v>119</v>
      </c>
      <c r="I121" s="30" t="s">
        <v>40</v>
      </c>
    </row>
    <row r="122" spans="1:10">
      <c r="A122" s="10" t="s">
        <v>266</v>
      </c>
      <c r="B122" s="11" t="s">
        <v>10</v>
      </c>
      <c r="C122" s="12" t="s">
        <v>11</v>
      </c>
      <c r="D122" s="13">
        <v>2</v>
      </c>
      <c r="E122" s="13">
        <f>D122/220.25*70</f>
        <v>0.635641316685585</v>
      </c>
      <c r="F122" s="13">
        <v>0.25</v>
      </c>
      <c r="G122" s="13">
        <f>E122+F122</f>
        <v>0.885641316685585</v>
      </c>
      <c r="H122" s="11">
        <v>119</v>
      </c>
      <c r="I122" s="30" t="s">
        <v>40</v>
      </c>
    </row>
    <row r="123" spans="1:10">
      <c r="A123" s="10" t="s">
        <v>267</v>
      </c>
      <c r="B123" s="11" t="s">
        <v>10</v>
      </c>
      <c r="C123" s="12" t="s">
        <v>11</v>
      </c>
      <c r="D123" s="13">
        <v>2</v>
      </c>
      <c r="E123" s="13">
        <f>D123/220.25*70</f>
        <v>0.635641316685585</v>
      </c>
      <c r="F123" s="13">
        <v>0.25</v>
      </c>
      <c r="G123" s="13">
        <f>E123+F123</f>
        <v>0.885641316685585</v>
      </c>
      <c r="H123" s="11">
        <v>119</v>
      </c>
      <c r="I123" s="30" t="s">
        <v>40</v>
      </c>
    </row>
    <row r="124" spans="1:10">
      <c r="A124" s="10" t="s">
        <v>268</v>
      </c>
      <c r="B124" s="11" t="s">
        <v>10</v>
      </c>
      <c r="C124" s="12" t="s">
        <v>11</v>
      </c>
      <c r="D124" s="13">
        <v>2</v>
      </c>
      <c r="E124" s="13">
        <f>D124/220.25*70</f>
        <v>0.635641316685585</v>
      </c>
      <c r="F124" s="13">
        <v>0.25</v>
      </c>
      <c r="G124" s="13">
        <f>E124+F124</f>
        <v>0.885641316685585</v>
      </c>
      <c r="H124" s="11">
        <v>119</v>
      </c>
      <c r="I124" s="30" t="s">
        <v>40</v>
      </c>
    </row>
    <row r="125" spans="1:10">
      <c r="A125" s="10" t="s">
        <v>269</v>
      </c>
      <c r="B125" s="11" t="s">
        <v>10</v>
      </c>
      <c r="C125" s="12" t="s">
        <v>11</v>
      </c>
      <c r="D125" s="13">
        <v>0</v>
      </c>
      <c r="E125" s="13">
        <f>D125/220.25*70</f>
        <v>0</v>
      </c>
      <c r="F125" s="13">
        <v>0.75</v>
      </c>
      <c r="G125" s="13">
        <f>E125+F125</f>
        <v>0.75</v>
      </c>
      <c r="H125" s="11">
        <v>124</v>
      </c>
      <c r="I125" s="30" t="s">
        <v>40</v>
      </c>
    </row>
    <row r="126" spans="1:10">
      <c r="A126" s="10" t="s">
        <v>270</v>
      </c>
      <c r="B126" s="11" t="s">
        <v>10</v>
      </c>
      <c r="C126" s="12" t="s">
        <v>11</v>
      </c>
      <c r="D126" s="13">
        <v>0</v>
      </c>
      <c r="E126" s="13">
        <f>D126/220.25*70</f>
        <v>0</v>
      </c>
      <c r="F126" s="13">
        <v>0.75</v>
      </c>
      <c r="G126" s="13">
        <f>E126+F126</f>
        <v>0.75</v>
      </c>
      <c r="H126" s="11">
        <v>124</v>
      </c>
      <c r="I126" s="30" t="s">
        <v>40</v>
      </c>
    </row>
    <row r="127" spans="1:10">
      <c r="A127" s="10" t="s">
        <v>271</v>
      </c>
      <c r="B127" s="11" t="s">
        <v>10</v>
      </c>
      <c r="C127" s="12" t="s">
        <v>11</v>
      </c>
      <c r="D127" s="13">
        <v>0.5</v>
      </c>
      <c r="E127" s="13">
        <f>D127/220.25*70</f>
        <v>0.158910329171396</v>
      </c>
      <c r="F127" s="13">
        <v>0.5</v>
      </c>
      <c r="G127" s="13">
        <f>E127+F127</f>
        <v>0.658910329171396</v>
      </c>
      <c r="H127" s="11">
        <v>126</v>
      </c>
      <c r="I127" s="30" t="s">
        <v>40</v>
      </c>
    </row>
    <row r="128" spans="1:10">
      <c r="A128" s="10" t="s">
        <v>272</v>
      </c>
      <c r="B128" s="11" t="s">
        <v>10</v>
      </c>
      <c r="C128" s="12" t="s">
        <v>11</v>
      </c>
      <c r="D128" s="13">
        <v>2</v>
      </c>
      <c r="E128" s="13">
        <f>D128/220.25*70</f>
        <v>0.635641316685585</v>
      </c>
      <c r="F128" s="13">
        <v>0</v>
      </c>
      <c r="G128" s="13">
        <f>E128+F128</f>
        <v>0.635641316685585</v>
      </c>
      <c r="H128" s="11">
        <v>127</v>
      </c>
      <c r="I128" s="30" t="s">
        <v>40</v>
      </c>
      <c r="J128" s="26"/>
    </row>
    <row r="129" spans="1:10">
      <c r="A129" s="10" t="s">
        <v>273</v>
      </c>
      <c r="B129" s="11" t="s">
        <v>14</v>
      </c>
      <c r="C129" s="12" t="s">
        <v>11</v>
      </c>
      <c r="D129" s="13">
        <v>2</v>
      </c>
      <c r="E129" s="13">
        <f>D129/220.25*70</f>
        <v>0.635641316685585</v>
      </c>
      <c r="F129" s="13">
        <v>0</v>
      </c>
      <c r="G129" s="13">
        <f>E129+F129</f>
        <v>0.635641316685585</v>
      </c>
      <c r="H129" s="11">
        <v>127</v>
      </c>
      <c r="I129" s="30" t="s">
        <v>40</v>
      </c>
    </row>
    <row r="130" spans="1:10">
      <c r="A130" s="10" t="s">
        <v>274</v>
      </c>
      <c r="B130" s="11" t="s">
        <v>14</v>
      </c>
      <c r="C130" s="12" t="s">
        <v>11</v>
      </c>
      <c r="D130" s="13">
        <v>2</v>
      </c>
      <c r="E130" s="13">
        <f>D130/220.25*70</f>
        <v>0.635641316685585</v>
      </c>
      <c r="F130" s="13">
        <v>0</v>
      </c>
      <c r="G130" s="13">
        <f>E130+F130</f>
        <v>0.635641316685585</v>
      </c>
      <c r="H130" s="11">
        <v>127</v>
      </c>
      <c r="I130" s="30" t="s">
        <v>40</v>
      </c>
    </row>
    <row r="131" spans="1:10">
      <c r="A131" s="10" t="s">
        <v>275</v>
      </c>
      <c r="B131" s="11" t="s">
        <v>14</v>
      </c>
      <c r="C131" s="12" t="s">
        <v>11</v>
      </c>
      <c r="D131" s="13">
        <v>0</v>
      </c>
      <c r="E131" s="13">
        <f>D131/220.25*70</f>
        <v>0</v>
      </c>
      <c r="F131" s="13">
        <v>0.25</v>
      </c>
      <c r="G131" s="13">
        <f>E131+F131</f>
        <v>0.25</v>
      </c>
      <c r="H131" s="11">
        <v>130</v>
      </c>
      <c r="I131" s="30" t="s">
        <v>40</v>
      </c>
    </row>
    <row r="132" spans="1:10">
      <c r="A132" s="10" t="s">
        <v>276</v>
      </c>
      <c r="B132" s="11" t="s">
        <v>10</v>
      </c>
      <c r="C132" s="12" t="s">
        <v>11</v>
      </c>
      <c r="D132" s="13">
        <v>0</v>
      </c>
      <c r="E132" s="13">
        <f>D132/220.25*70</f>
        <v>0</v>
      </c>
      <c r="F132" s="13">
        <v>0</v>
      </c>
      <c r="G132" s="13">
        <f>E132+F132</f>
        <v>0</v>
      </c>
      <c r="H132" s="11">
        <v>131</v>
      </c>
      <c r="I132" s="30" t="s">
        <v>40</v>
      </c>
      <c r="J132" s="27"/>
    </row>
    <row r="133" spans="1:10">
      <c r="A133" s="10" t="s">
        <v>277</v>
      </c>
      <c r="B133" s="11" t="s">
        <v>10</v>
      </c>
      <c r="C133" s="12" t="s">
        <v>11</v>
      </c>
      <c r="D133" s="13">
        <v>0</v>
      </c>
      <c r="E133" s="13">
        <f>D133/220.25*70</f>
        <v>0</v>
      </c>
      <c r="F133" s="13">
        <v>0</v>
      </c>
      <c r="G133" s="13">
        <f>E133+F133</f>
        <v>0</v>
      </c>
      <c r="H133" s="11">
        <v>131</v>
      </c>
      <c r="I133" s="30" t="s">
        <v>40</v>
      </c>
      <c r="J133" s="27"/>
    </row>
    <row r="134" spans="1:10">
      <c r="A134" s="10" t="s">
        <v>278</v>
      </c>
      <c r="B134" s="11" t="s">
        <v>10</v>
      </c>
      <c r="C134" s="12" t="s">
        <v>11</v>
      </c>
      <c r="D134" s="13">
        <v>0</v>
      </c>
      <c r="E134" s="13">
        <f>D134/220.25*70</f>
        <v>0</v>
      </c>
      <c r="F134" s="13">
        <v>0</v>
      </c>
      <c r="G134" s="13">
        <f>E134+F134</f>
        <v>0</v>
      </c>
      <c r="H134" s="11">
        <v>131</v>
      </c>
      <c r="I134" s="30" t="s">
        <v>40</v>
      </c>
      <c r="J134" s="27"/>
    </row>
    <row r="135" spans="1:10">
      <c r="A135" s="10" t="s">
        <v>279</v>
      </c>
      <c r="B135" s="11" t="s">
        <v>10</v>
      </c>
      <c r="C135" s="12" t="s">
        <v>11</v>
      </c>
      <c r="D135" s="13">
        <v>0</v>
      </c>
      <c r="E135" s="13">
        <f>D135/220.25*70</f>
        <v>0</v>
      </c>
      <c r="F135" s="13">
        <v>0</v>
      </c>
      <c r="G135" s="13">
        <f>E135+F135</f>
        <v>0</v>
      </c>
      <c r="H135" s="11">
        <v>131</v>
      </c>
      <c r="I135" s="30" t="s">
        <v>40</v>
      </c>
      <c r="J135" s="27"/>
    </row>
    <row r="136" spans="1:10">
      <c r="A136" s="10" t="s">
        <v>280</v>
      </c>
      <c r="B136" s="11" t="s">
        <v>10</v>
      </c>
      <c r="C136" s="12" t="s">
        <v>11</v>
      </c>
      <c r="D136" s="13">
        <v>0</v>
      </c>
      <c r="E136" s="13">
        <f>D136/220.25*70</f>
        <v>0</v>
      </c>
      <c r="F136" s="13">
        <v>0</v>
      </c>
      <c r="G136" s="13">
        <f>E136+F136</f>
        <v>0</v>
      </c>
      <c r="H136" s="11">
        <v>131</v>
      </c>
      <c r="I136" s="30" t="s">
        <v>40</v>
      </c>
      <c r="J136" s="27"/>
    </row>
    <row r="137" spans="1:10">
      <c r="A137" s="10" t="s">
        <v>281</v>
      </c>
      <c r="B137" s="11" t="s">
        <v>10</v>
      </c>
      <c r="C137" s="12" t="s">
        <v>11</v>
      </c>
      <c r="D137" s="13">
        <v>0</v>
      </c>
      <c r="E137" s="13">
        <f>D137/220.25*70</f>
        <v>0</v>
      </c>
      <c r="F137" s="13">
        <v>0</v>
      </c>
      <c r="G137" s="13">
        <f>E137+F137</f>
        <v>0</v>
      </c>
      <c r="H137" s="11">
        <v>131</v>
      </c>
      <c r="I137" s="30" t="s">
        <v>40</v>
      </c>
      <c r="J137" s="27"/>
    </row>
    <row r="138" spans="1:10">
      <c r="A138" s="10" t="s">
        <v>282</v>
      </c>
      <c r="B138" s="11" t="s">
        <v>10</v>
      </c>
      <c r="C138" s="12" t="s">
        <v>11</v>
      </c>
      <c r="D138" s="13">
        <v>0</v>
      </c>
      <c r="E138" s="13">
        <f>D138/220.25*70</f>
        <v>0</v>
      </c>
      <c r="F138" s="13">
        <v>0</v>
      </c>
      <c r="G138" s="13">
        <f>E138+F138</f>
        <v>0</v>
      </c>
      <c r="H138" s="11">
        <v>131</v>
      </c>
      <c r="I138" s="30" t="s">
        <v>40</v>
      </c>
      <c r="J138" s="27"/>
    </row>
    <row r="139" spans="1:10">
      <c r="A139" s="10" t="s">
        <v>283</v>
      </c>
      <c r="B139" s="11" t="s">
        <v>10</v>
      </c>
      <c r="C139" s="12" t="s">
        <v>11</v>
      </c>
      <c r="D139" s="13">
        <v>0</v>
      </c>
      <c r="E139" s="13">
        <f>D139/220.25*70</f>
        <v>0</v>
      </c>
      <c r="F139" s="13">
        <v>0</v>
      </c>
      <c r="G139" s="13">
        <f>E139+F139</f>
        <v>0</v>
      </c>
      <c r="H139" s="11">
        <v>131</v>
      </c>
      <c r="I139" s="30" t="s">
        <v>40</v>
      </c>
      <c r="J139" s="27"/>
    </row>
    <row r="140" spans="1:10">
      <c r="A140" s="10" t="s">
        <v>284</v>
      </c>
      <c r="B140" s="11" t="s">
        <v>10</v>
      </c>
      <c r="C140" s="12" t="s">
        <v>11</v>
      </c>
      <c r="D140" s="13">
        <v>0</v>
      </c>
      <c r="E140" s="13">
        <f>D140/220.25*70</f>
        <v>0</v>
      </c>
      <c r="F140" s="13">
        <v>0</v>
      </c>
      <c r="G140" s="13">
        <f>E140+F140</f>
        <v>0</v>
      </c>
      <c r="H140" s="11">
        <v>131</v>
      </c>
      <c r="I140" s="30" t="s">
        <v>40</v>
      </c>
      <c r="J140" s="27"/>
    </row>
    <row r="141" spans="1:10">
      <c r="A141" s="10" t="s">
        <v>285</v>
      </c>
      <c r="B141" s="11" t="s">
        <v>10</v>
      </c>
      <c r="C141" s="12" t="s">
        <v>11</v>
      </c>
      <c r="D141" s="13">
        <v>0</v>
      </c>
      <c r="E141" s="13">
        <f>D141/220.25*70</f>
        <v>0</v>
      </c>
      <c r="F141" s="13">
        <v>0</v>
      </c>
      <c r="G141" s="13">
        <f>E141+F141</f>
        <v>0</v>
      </c>
      <c r="H141" s="11">
        <v>131</v>
      </c>
      <c r="I141" s="30" t="s">
        <v>40</v>
      </c>
      <c r="J141" s="27"/>
    </row>
    <row r="142" spans="1:10">
      <c r="A142" s="10" t="s">
        <v>286</v>
      </c>
      <c r="B142" s="11" t="s">
        <v>10</v>
      </c>
      <c r="C142" s="12" t="s">
        <v>11</v>
      </c>
      <c r="D142" s="13">
        <v>0</v>
      </c>
      <c r="E142" s="13">
        <f>D142/220.25*70</f>
        <v>0</v>
      </c>
      <c r="F142" s="13">
        <v>0</v>
      </c>
      <c r="G142" s="13">
        <f>E142+F142</f>
        <v>0</v>
      </c>
      <c r="H142" s="11">
        <v>131</v>
      </c>
      <c r="I142" s="30" t="s">
        <v>40</v>
      </c>
      <c r="J142" s="27"/>
    </row>
    <row r="143" spans="1:10">
      <c r="A143" s="10" t="s">
        <v>287</v>
      </c>
      <c r="B143" s="11" t="s">
        <v>10</v>
      </c>
      <c r="C143" s="12" t="s">
        <v>11</v>
      </c>
      <c r="D143" s="13">
        <v>0</v>
      </c>
      <c r="E143" s="13">
        <f>D143/220.25*70</f>
        <v>0</v>
      </c>
      <c r="F143" s="13">
        <v>0</v>
      </c>
      <c r="G143" s="13">
        <f>E143+F143</f>
        <v>0</v>
      </c>
      <c r="H143" s="11">
        <v>131</v>
      </c>
      <c r="I143" s="30" t="s">
        <v>40</v>
      </c>
      <c r="J143" s="27"/>
    </row>
    <row r="144" spans="1:10">
      <c r="A144" s="10" t="s">
        <v>288</v>
      </c>
      <c r="B144" s="11" t="s">
        <v>10</v>
      </c>
      <c r="C144" s="12" t="s">
        <v>11</v>
      </c>
      <c r="D144" s="13">
        <v>0</v>
      </c>
      <c r="E144" s="13">
        <f>D144/220.25*70</f>
        <v>0</v>
      </c>
      <c r="F144" s="13">
        <v>0</v>
      </c>
      <c r="G144" s="13">
        <f>E144+F144</f>
        <v>0</v>
      </c>
      <c r="H144" s="11">
        <v>131</v>
      </c>
      <c r="I144" s="30" t="s">
        <v>40</v>
      </c>
      <c r="J144" s="27"/>
    </row>
    <row r="145" spans="1:10">
      <c r="A145" s="10" t="s">
        <v>289</v>
      </c>
      <c r="B145" s="11" t="s">
        <v>10</v>
      </c>
      <c r="C145" s="12" t="s">
        <v>11</v>
      </c>
      <c r="D145" s="13">
        <v>0</v>
      </c>
      <c r="E145" s="13">
        <f>D145/220.25*70</f>
        <v>0</v>
      </c>
      <c r="F145" s="13">
        <v>0</v>
      </c>
      <c r="G145" s="13">
        <f>E145+F145</f>
        <v>0</v>
      </c>
      <c r="H145" s="11">
        <v>131</v>
      </c>
      <c r="I145" s="30" t="s">
        <v>40</v>
      </c>
      <c r="J145" s="26"/>
    </row>
    <row r="146" spans="1:10">
      <c r="A146" s="10" t="s">
        <v>290</v>
      </c>
      <c r="B146" s="11" t="s">
        <v>10</v>
      </c>
      <c r="C146" s="12" t="s">
        <v>11</v>
      </c>
      <c r="D146" s="13">
        <v>0</v>
      </c>
      <c r="E146" s="13">
        <f>D146/220.25*70</f>
        <v>0</v>
      </c>
      <c r="F146" s="13">
        <v>0</v>
      </c>
      <c r="G146" s="13">
        <f>E146+F146</f>
        <v>0</v>
      </c>
      <c r="H146" s="11">
        <v>131</v>
      </c>
      <c r="I146" s="30" t="s">
        <v>40</v>
      </c>
      <c r="J146" s="26"/>
    </row>
    <row r="147" spans="1:10">
      <c r="A147" s="10" t="s">
        <v>291</v>
      </c>
      <c r="B147" s="11" t="s">
        <v>10</v>
      </c>
      <c r="C147" s="12" t="s">
        <v>11</v>
      </c>
      <c r="D147" s="13">
        <v>0</v>
      </c>
      <c r="E147" s="13">
        <f>D147/220.25*70</f>
        <v>0</v>
      </c>
      <c r="F147" s="13">
        <v>0</v>
      </c>
      <c r="G147" s="13">
        <f>E147+F147</f>
        <v>0</v>
      </c>
      <c r="H147" s="11">
        <v>131</v>
      </c>
      <c r="I147" s="30" t="s">
        <v>40</v>
      </c>
      <c r="J147" s="26"/>
    </row>
    <row r="148" spans="1:10">
      <c r="A148" s="10" t="s">
        <v>292</v>
      </c>
      <c r="B148" s="11" t="s">
        <v>10</v>
      </c>
      <c r="C148" s="12" t="s">
        <v>11</v>
      </c>
      <c r="D148" s="13">
        <v>0</v>
      </c>
      <c r="E148" s="13">
        <f>D148/220.25*70</f>
        <v>0</v>
      </c>
      <c r="F148" s="13">
        <v>0</v>
      </c>
      <c r="G148" s="13">
        <f>E148+F148</f>
        <v>0</v>
      </c>
      <c r="H148" s="11">
        <v>131</v>
      </c>
      <c r="I148" s="30" t="s">
        <v>40</v>
      </c>
      <c r="J148" s="26"/>
    </row>
    <row r="149" spans="1:10">
      <c r="A149" s="10" t="s">
        <v>293</v>
      </c>
      <c r="B149" s="11" t="s">
        <v>10</v>
      </c>
      <c r="C149" s="12" t="s">
        <v>11</v>
      </c>
      <c r="D149" s="13">
        <v>0</v>
      </c>
      <c r="E149" s="13">
        <f>D149/220.25*70</f>
        <v>0</v>
      </c>
      <c r="F149" s="13">
        <v>0</v>
      </c>
      <c r="G149" s="13">
        <f>E149+F149</f>
        <v>0</v>
      </c>
      <c r="H149" s="11">
        <v>131</v>
      </c>
      <c r="I149" s="30" t="s">
        <v>40</v>
      </c>
      <c r="J149" s="26"/>
    </row>
    <row r="150" spans="1:10">
      <c r="A150" s="10" t="s">
        <v>294</v>
      </c>
      <c r="B150" s="11" t="s">
        <v>10</v>
      </c>
      <c r="C150" s="12" t="s">
        <v>11</v>
      </c>
      <c r="D150" s="13">
        <v>0</v>
      </c>
      <c r="E150" s="13">
        <f>D150/220.25*70</f>
        <v>0</v>
      </c>
      <c r="F150" s="13">
        <v>0</v>
      </c>
      <c r="G150" s="13">
        <f>E150+F150</f>
        <v>0</v>
      </c>
      <c r="H150" s="11">
        <v>131</v>
      </c>
      <c r="I150" s="30" t="s">
        <v>40</v>
      </c>
      <c r="J150" s="26"/>
    </row>
    <row r="151" spans="1:10">
      <c r="A151" s="10" t="s">
        <v>295</v>
      </c>
      <c r="B151" s="11" t="s">
        <v>10</v>
      </c>
      <c r="C151" s="12" t="s">
        <v>11</v>
      </c>
      <c r="D151" s="13">
        <v>0</v>
      </c>
      <c r="E151" s="13">
        <f>D151/220.25*70</f>
        <v>0</v>
      </c>
      <c r="F151" s="13">
        <v>0</v>
      </c>
      <c r="G151" s="13">
        <f>E151+F151</f>
        <v>0</v>
      </c>
      <c r="H151" s="11">
        <v>131</v>
      </c>
      <c r="I151" s="30" t="s">
        <v>40</v>
      </c>
      <c r="J151" s="26"/>
    </row>
    <row r="152" spans="1:10">
      <c r="A152" s="10" t="s">
        <v>296</v>
      </c>
      <c r="B152" s="11" t="s">
        <v>10</v>
      </c>
      <c r="C152" s="12" t="s">
        <v>11</v>
      </c>
      <c r="D152" s="13">
        <v>0</v>
      </c>
      <c r="E152" s="13">
        <f>D152/220.25*70</f>
        <v>0</v>
      </c>
      <c r="F152" s="13">
        <v>0</v>
      </c>
      <c r="G152" s="13">
        <f>E152+F152</f>
        <v>0</v>
      </c>
      <c r="H152" s="11">
        <v>131</v>
      </c>
      <c r="I152" s="30" t="s">
        <v>40</v>
      </c>
      <c r="J152" s="26"/>
    </row>
    <row r="153" spans="1:10">
      <c r="A153" s="10" t="s">
        <v>297</v>
      </c>
      <c r="B153" s="11" t="s">
        <v>10</v>
      </c>
      <c r="C153" s="12" t="s">
        <v>11</v>
      </c>
      <c r="D153" s="13">
        <v>0</v>
      </c>
      <c r="E153" s="13">
        <f>D153/220.25*70</f>
        <v>0</v>
      </c>
      <c r="F153" s="13">
        <v>0</v>
      </c>
      <c r="G153" s="13">
        <f>E153+F153</f>
        <v>0</v>
      </c>
      <c r="H153" s="11">
        <v>131</v>
      </c>
      <c r="I153" s="30" t="s">
        <v>40</v>
      </c>
      <c r="J153" s="26"/>
    </row>
    <row r="154" spans="1:10">
      <c r="A154" s="10" t="s">
        <v>298</v>
      </c>
      <c r="B154" s="11" t="s">
        <v>10</v>
      </c>
      <c r="C154" s="12" t="s">
        <v>11</v>
      </c>
      <c r="D154" s="13">
        <v>0</v>
      </c>
      <c r="E154" s="13">
        <f>D154/220.25*70</f>
        <v>0</v>
      </c>
      <c r="F154" s="13">
        <v>0</v>
      </c>
      <c r="G154" s="13">
        <f>E154+F154</f>
        <v>0</v>
      </c>
      <c r="H154" s="11">
        <v>131</v>
      </c>
      <c r="I154" s="30" t="s">
        <v>40</v>
      </c>
      <c r="J154" s="26"/>
    </row>
    <row r="155" spans="1:10">
      <c r="A155" s="10" t="s">
        <v>299</v>
      </c>
      <c r="B155" s="11" t="s">
        <v>10</v>
      </c>
      <c r="C155" s="12" t="s">
        <v>11</v>
      </c>
      <c r="D155" s="13">
        <v>0</v>
      </c>
      <c r="E155" s="13">
        <f>D155/220.25*70</f>
        <v>0</v>
      </c>
      <c r="F155" s="13">
        <v>0</v>
      </c>
      <c r="G155" s="13">
        <f>E155+F155</f>
        <v>0</v>
      </c>
      <c r="H155" s="11">
        <v>131</v>
      </c>
      <c r="I155" s="30" t="s">
        <v>40</v>
      </c>
      <c r="J155" s="26"/>
    </row>
    <row r="156" spans="1:10">
      <c r="A156" s="10" t="s">
        <v>300</v>
      </c>
      <c r="B156" s="11" t="s">
        <v>10</v>
      </c>
      <c r="C156" s="12" t="s">
        <v>11</v>
      </c>
      <c r="D156" s="13">
        <v>0</v>
      </c>
      <c r="E156" s="13">
        <f>D156/220.25*70</f>
        <v>0</v>
      </c>
      <c r="F156" s="13">
        <v>0</v>
      </c>
      <c r="G156" s="13">
        <f>E156+F156</f>
        <v>0</v>
      </c>
      <c r="H156" s="11">
        <v>131</v>
      </c>
      <c r="I156" s="30" t="s">
        <v>40</v>
      </c>
      <c r="J156" s="26"/>
    </row>
    <row r="157" spans="1:10">
      <c r="A157" s="10" t="s">
        <v>301</v>
      </c>
      <c r="B157" s="11" t="s">
        <v>10</v>
      </c>
      <c r="C157" s="12" t="s">
        <v>11</v>
      </c>
      <c r="D157" s="13">
        <v>0</v>
      </c>
      <c r="E157" s="13">
        <f>D157/220.25*70</f>
        <v>0</v>
      </c>
      <c r="F157" s="13">
        <v>0</v>
      </c>
      <c r="G157" s="13">
        <f>E157+F157</f>
        <v>0</v>
      </c>
      <c r="H157" s="11">
        <v>131</v>
      </c>
      <c r="I157" s="30" t="s">
        <v>40</v>
      </c>
    </row>
    <row r="158" spans="1:10">
      <c r="A158" s="10" t="s">
        <v>302</v>
      </c>
      <c r="B158" s="11" t="s">
        <v>10</v>
      </c>
      <c r="C158" s="12" t="s">
        <v>11</v>
      </c>
      <c r="D158" s="13">
        <v>0</v>
      </c>
      <c r="E158" s="13">
        <f>D158/220.25*70</f>
        <v>0</v>
      </c>
      <c r="F158" s="13">
        <v>0</v>
      </c>
      <c r="G158" s="13">
        <f>E158+F158</f>
        <v>0</v>
      </c>
      <c r="H158" s="11">
        <v>131</v>
      </c>
      <c r="I158" s="30" t="s">
        <v>40</v>
      </c>
    </row>
    <row r="159" spans="1:10">
      <c r="A159" s="10" t="s">
        <v>303</v>
      </c>
      <c r="B159" s="11" t="s">
        <v>10</v>
      </c>
      <c r="C159" s="12" t="s">
        <v>11</v>
      </c>
      <c r="D159" s="13">
        <v>0</v>
      </c>
      <c r="E159" s="13">
        <f>D159/220.25*70</f>
        <v>0</v>
      </c>
      <c r="F159" s="13">
        <v>0</v>
      </c>
      <c r="G159" s="13">
        <f>E159+F159</f>
        <v>0</v>
      </c>
      <c r="H159" s="11">
        <v>131</v>
      </c>
      <c r="I159" s="30" t="s">
        <v>40</v>
      </c>
    </row>
    <row r="160" spans="1:10">
      <c r="A160" s="10" t="s">
        <v>304</v>
      </c>
      <c r="B160" s="11" t="s">
        <v>10</v>
      </c>
      <c r="C160" s="12" t="s">
        <v>11</v>
      </c>
      <c r="D160" s="13">
        <v>0</v>
      </c>
      <c r="E160" s="13">
        <f>D160/220.25*70</f>
        <v>0</v>
      </c>
      <c r="F160" s="13">
        <v>0</v>
      </c>
      <c r="G160" s="13">
        <f>E160+F160</f>
        <v>0</v>
      </c>
      <c r="H160" s="11">
        <v>131</v>
      </c>
      <c r="I160" s="30" t="s">
        <v>40</v>
      </c>
    </row>
    <row r="161" spans="1:9">
      <c r="A161" s="10" t="s">
        <v>305</v>
      </c>
      <c r="B161" s="11" t="s">
        <v>10</v>
      </c>
      <c r="C161" s="12" t="s">
        <v>11</v>
      </c>
      <c r="D161" s="13">
        <v>0</v>
      </c>
      <c r="E161" s="13">
        <f>D161/220.25*70</f>
        <v>0</v>
      </c>
      <c r="F161" s="13">
        <v>0</v>
      </c>
      <c r="G161" s="13">
        <f>E161+F161</f>
        <v>0</v>
      </c>
      <c r="H161" s="11">
        <v>131</v>
      </c>
      <c r="I161" s="30" t="s">
        <v>40</v>
      </c>
    </row>
    <row r="162" spans="1:9">
      <c r="A162" s="10" t="s">
        <v>306</v>
      </c>
      <c r="B162" s="11" t="s">
        <v>10</v>
      </c>
      <c r="C162" s="12" t="s">
        <v>11</v>
      </c>
      <c r="D162" s="13">
        <v>0</v>
      </c>
      <c r="E162" s="13">
        <f>D162/220.25*70</f>
        <v>0</v>
      </c>
      <c r="F162" s="13">
        <v>0</v>
      </c>
      <c r="G162" s="13">
        <f>E162+F162</f>
        <v>0</v>
      </c>
      <c r="H162" s="11">
        <v>131</v>
      </c>
      <c r="I162" s="30" t="s">
        <v>40</v>
      </c>
    </row>
    <row r="163" spans="1:9">
      <c r="A163" s="10" t="s">
        <v>307</v>
      </c>
      <c r="B163" s="11" t="s">
        <v>10</v>
      </c>
      <c r="C163" s="12" t="s">
        <v>11</v>
      </c>
      <c r="D163" s="13">
        <v>0</v>
      </c>
      <c r="E163" s="13">
        <f>D163/220.25*70</f>
        <v>0</v>
      </c>
      <c r="F163" s="13">
        <v>0</v>
      </c>
      <c r="G163" s="13">
        <f>E163+F163</f>
        <v>0</v>
      </c>
      <c r="H163" s="11">
        <v>131</v>
      </c>
      <c r="I163" s="30" t="s">
        <v>40</v>
      </c>
    </row>
    <row r="164" spans="1:9">
      <c r="A164" s="10" t="s">
        <v>308</v>
      </c>
      <c r="B164" s="11" t="s">
        <v>10</v>
      </c>
      <c r="C164" s="12" t="s">
        <v>11</v>
      </c>
      <c r="D164" s="13">
        <v>0</v>
      </c>
      <c r="E164" s="13">
        <f>D164/220.25*70</f>
        <v>0</v>
      </c>
      <c r="F164" s="13">
        <v>0</v>
      </c>
      <c r="G164" s="13">
        <f>E164+F164</f>
        <v>0</v>
      </c>
      <c r="H164" s="11">
        <v>131</v>
      </c>
      <c r="I164" s="30" t="s">
        <v>40</v>
      </c>
    </row>
    <row r="165" spans="1:9">
      <c r="A165" s="10" t="s">
        <v>309</v>
      </c>
      <c r="B165" s="11" t="s">
        <v>10</v>
      </c>
      <c r="C165" s="12" t="s">
        <v>11</v>
      </c>
      <c r="D165" s="13">
        <v>0</v>
      </c>
      <c r="E165" s="13">
        <f>D165/220.25*70</f>
        <v>0</v>
      </c>
      <c r="F165" s="13">
        <v>0</v>
      </c>
      <c r="G165" s="13">
        <f>E165+F165</f>
        <v>0</v>
      </c>
      <c r="H165" s="11">
        <v>131</v>
      </c>
      <c r="I165" s="30" t="s">
        <v>40</v>
      </c>
    </row>
    <row r="166" spans="1:9">
      <c r="A166" s="10" t="s">
        <v>310</v>
      </c>
      <c r="B166" s="11" t="s">
        <v>14</v>
      </c>
      <c r="C166" s="12" t="s">
        <v>11</v>
      </c>
      <c r="D166" s="13">
        <v>0</v>
      </c>
      <c r="E166" s="13">
        <f>D166/220.25*70</f>
        <v>0</v>
      </c>
      <c r="F166" s="13">
        <v>0</v>
      </c>
      <c r="G166" s="13">
        <f>E166+F166</f>
        <v>0</v>
      </c>
      <c r="H166" s="11">
        <v>131</v>
      </c>
      <c r="I166" s="30" t="s">
        <v>40</v>
      </c>
    </row>
    <row r="167" spans="1:9">
      <c r="A167" s="10" t="s">
        <v>311</v>
      </c>
      <c r="B167" s="11" t="s">
        <v>10</v>
      </c>
      <c r="C167" s="12" t="s">
        <v>11</v>
      </c>
      <c r="D167" s="13">
        <v>0</v>
      </c>
      <c r="E167" s="13">
        <f>D167/220.25*70</f>
        <v>0</v>
      </c>
      <c r="F167" s="13">
        <v>0</v>
      </c>
      <c r="G167" s="13">
        <f>E167+F167</f>
        <v>0</v>
      </c>
      <c r="H167" s="11">
        <v>131</v>
      </c>
      <c r="I167" s="30" t="s">
        <v>40</v>
      </c>
    </row>
    <row r="168" spans="1:9">
      <c r="A168" s="10" t="s">
        <v>312</v>
      </c>
      <c r="B168" s="11" t="s">
        <v>10</v>
      </c>
      <c r="C168" s="12" t="s">
        <v>11</v>
      </c>
      <c r="D168" s="13">
        <v>0</v>
      </c>
      <c r="E168" s="13">
        <f>D168/220.25*70</f>
        <v>0</v>
      </c>
      <c r="F168" s="13">
        <v>0</v>
      </c>
      <c r="G168" s="13">
        <f>E168+F168</f>
        <v>0</v>
      </c>
      <c r="H168" s="11">
        <v>131</v>
      </c>
      <c r="I168" s="30" t="s">
        <v>40</v>
      </c>
    </row>
    <row r="169" spans="1:9">
      <c r="A169" s="10" t="s">
        <v>313</v>
      </c>
      <c r="B169" s="11" t="s">
        <v>14</v>
      </c>
      <c r="C169" s="12" t="s">
        <v>11</v>
      </c>
      <c r="D169" s="13">
        <v>0</v>
      </c>
      <c r="E169" s="13">
        <f>D169/220.25*70</f>
        <v>0</v>
      </c>
      <c r="F169" s="13">
        <v>0</v>
      </c>
      <c r="G169" s="13">
        <f>E169+F169</f>
        <v>0</v>
      </c>
      <c r="H169" s="11">
        <v>131</v>
      </c>
      <c r="I169" s="30" t="s">
        <v>40</v>
      </c>
    </row>
    <row r="170" spans="1:9">
      <c r="A170" s="10" t="s">
        <v>314</v>
      </c>
      <c r="B170" s="11" t="s">
        <v>14</v>
      </c>
      <c r="C170" s="12" t="s">
        <v>11</v>
      </c>
      <c r="D170" s="13">
        <v>0</v>
      </c>
      <c r="E170" s="13">
        <f>D170/220.25*70</f>
        <v>0</v>
      </c>
      <c r="F170" s="13">
        <v>0</v>
      </c>
      <c r="G170" s="13">
        <f>E170+F170</f>
        <v>0</v>
      </c>
      <c r="H170" s="11">
        <v>131</v>
      </c>
      <c r="I170" s="30" t="s">
        <v>40</v>
      </c>
    </row>
    <row r="171" spans="1:9">
      <c r="A171" s="10" t="s">
        <v>315</v>
      </c>
      <c r="B171" s="11" t="s">
        <v>10</v>
      </c>
      <c r="C171" s="12" t="s">
        <v>11</v>
      </c>
      <c r="D171" s="13">
        <v>0</v>
      </c>
      <c r="E171" s="13">
        <f>D171/220.25*70</f>
        <v>0</v>
      </c>
      <c r="F171" s="13">
        <v>0</v>
      </c>
      <c r="G171" s="13">
        <f>E171+F171</f>
        <v>0</v>
      </c>
      <c r="H171" s="11">
        <v>131</v>
      </c>
      <c r="I171" s="30" t="s">
        <v>40</v>
      </c>
    </row>
    <row r="172" spans="1:9">
      <c r="A172" s="10" t="s">
        <v>316</v>
      </c>
      <c r="B172" s="11" t="s">
        <v>10</v>
      </c>
      <c r="C172" s="12" t="s">
        <v>11</v>
      </c>
      <c r="D172" s="13">
        <v>0</v>
      </c>
      <c r="E172" s="13">
        <f>D172/220.25*70</f>
        <v>0</v>
      </c>
      <c r="F172" s="13">
        <v>0</v>
      </c>
      <c r="G172" s="13">
        <f>E172+F172</f>
        <v>0</v>
      </c>
      <c r="H172" s="11">
        <v>131</v>
      </c>
      <c r="I172" s="30" t="s">
        <v>40</v>
      </c>
    </row>
    <row r="173" spans="1:9">
      <c r="A173" s="10" t="s">
        <v>317</v>
      </c>
      <c r="B173" s="11" t="s">
        <v>10</v>
      </c>
      <c r="C173" s="12" t="s">
        <v>11</v>
      </c>
      <c r="D173" s="13">
        <v>0</v>
      </c>
      <c r="E173" s="13">
        <f>D173/220.25*70</f>
        <v>0</v>
      </c>
      <c r="F173" s="13">
        <v>0</v>
      </c>
      <c r="G173" s="13">
        <f>E173+F173</f>
        <v>0</v>
      </c>
      <c r="H173" s="11">
        <v>131</v>
      </c>
      <c r="I173" s="30" t="s">
        <v>40</v>
      </c>
    </row>
    <row r="174" spans="1:9">
      <c r="A174" s="10" t="s">
        <v>318</v>
      </c>
      <c r="B174" s="11" t="s">
        <v>10</v>
      </c>
      <c r="C174" s="12" t="s">
        <v>11</v>
      </c>
      <c r="D174" s="13">
        <v>0</v>
      </c>
      <c r="E174" s="13">
        <f>D174/220.25*70</f>
        <v>0</v>
      </c>
      <c r="F174" s="13">
        <v>0</v>
      </c>
      <c r="G174" s="13">
        <f>E174+F174</f>
        <v>0</v>
      </c>
      <c r="H174" s="11">
        <v>131</v>
      </c>
      <c r="I174" s="30" t="s">
        <v>40</v>
      </c>
    </row>
    <row r="175" spans="1:9">
      <c r="A175" s="10" t="s">
        <v>319</v>
      </c>
      <c r="B175" s="11" t="s">
        <v>10</v>
      </c>
      <c r="C175" s="12" t="s">
        <v>11</v>
      </c>
      <c r="D175" s="13">
        <v>0</v>
      </c>
      <c r="E175" s="13">
        <f>D175/220.25*70</f>
        <v>0</v>
      </c>
      <c r="F175" s="13">
        <v>0</v>
      </c>
      <c r="G175" s="13">
        <f>E175+F175</f>
        <v>0</v>
      </c>
      <c r="H175" s="11">
        <v>131</v>
      </c>
      <c r="I175" s="30" t="s">
        <v>40</v>
      </c>
    </row>
    <row r="176" spans="1:9">
      <c r="A176" s="10" t="s">
        <v>320</v>
      </c>
      <c r="B176" s="11" t="s">
        <v>10</v>
      </c>
      <c r="C176" s="12" t="s">
        <v>11</v>
      </c>
      <c r="D176" s="13">
        <v>0</v>
      </c>
      <c r="E176" s="13">
        <f>D176/220.25*70</f>
        <v>0</v>
      </c>
      <c r="F176" s="13">
        <v>0</v>
      </c>
      <c r="G176" s="13">
        <f>E176+F176</f>
        <v>0</v>
      </c>
      <c r="H176" s="11">
        <v>131</v>
      </c>
      <c r="I176" s="30" t="s">
        <v>40</v>
      </c>
    </row>
    <row r="177" spans="1:10">
      <c r="A177" s="10" t="s">
        <v>321</v>
      </c>
      <c r="B177" s="11" t="s">
        <v>14</v>
      </c>
      <c r="C177" s="12" t="s">
        <v>11</v>
      </c>
      <c r="D177" s="13">
        <v>0</v>
      </c>
      <c r="E177" s="13">
        <f>D177/220.25*70</f>
        <v>0</v>
      </c>
      <c r="F177" s="13">
        <v>0</v>
      </c>
      <c r="G177" s="13">
        <f>E177+F177</f>
        <v>0</v>
      </c>
      <c r="H177" s="11">
        <v>131</v>
      </c>
      <c r="I177" s="30" t="s">
        <v>40</v>
      </c>
    </row>
    <row r="178" spans="1:10">
      <c r="A178" s="10" t="s">
        <v>322</v>
      </c>
      <c r="B178" s="11" t="s">
        <v>14</v>
      </c>
      <c r="C178" s="12" t="s">
        <v>11</v>
      </c>
      <c r="D178" s="13">
        <v>0</v>
      </c>
      <c r="E178" s="13">
        <f>D178/220.25*70</f>
        <v>0</v>
      </c>
      <c r="F178" s="13">
        <v>0</v>
      </c>
      <c r="G178" s="13">
        <f>E178+F178</f>
        <v>0</v>
      </c>
      <c r="H178" s="11">
        <v>131</v>
      </c>
      <c r="I178" s="30" t="s">
        <v>40</v>
      </c>
    </row>
    <row r="179" spans="1:10">
      <c r="A179" s="10" t="s">
        <v>323</v>
      </c>
      <c r="B179" s="11" t="s">
        <v>14</v>
      </c>
      <c r="C179" s="12" t="s">
        <v>11</v>
      </c>
      <c r="D179" s="13">
        <v>0</v>
      </c>
      <c r="E179" s="13">
        <f>D179/220.25*70</f>
        <v>0</v>
      </c>
      <c r="F179" s="13">
        <v>0</v>
      </c>
      <c r="G179" s="13">
        <f>E179+F179</f>
        <v>0</v>
      </c>
      <c r="H179" s="11">
        <v>131</v>
      </c>
      <c r="I179" s="30" t="s">
        <v>40</v>
      </c>
    </row>
    <row r="180" spans="1:10">
      <c r="A180" s="10" t="s">
        <v>324</v>
      </c>
      <c r="B180" s="11" t="s">
        <v>14</v>
      </c>
      <c r="C180" s="12" t="s">
        <v>11</v>
      </c>
      <c r="D180" s="13">
        <v>0</v>
      </c>
      <c r="E180" s="13">
        <f>D180/220.25*70</f>
        <v>0</v>
      </c>
      <c r="F180" s="13">
        <v>0</v>
      </c>
      <c r="G180" s="13">
        <f>E180+F180</f>
        <v>0</v>
      </c>
      <c r="H180" s="11">
        <v>131</v>
      </c>
      <c r="I180" s="30" t="s">
        <v>40</v>
      </c>
    </row>
    <row r="181" spans="1:10">
      <c r="A181" s="10" t="s">
        <v>325</v>
      </c>
      <c r="B181" s="11" t="s">
        <v>14</v>
      </c>
      <c r="C181" s="12" t="s">
        <v>11</v>
      </c>
      <c r="D181" s="13">
        <v>0</v>
      </c>
      <c r="E181" s="13">
        <f>D181/220.25*70</f>
        <v>0</v>
      </c>
      <c r="F181" s="13">
        <v>0</v>
      </c>
      <c r="G181" s="13">
        <f>E181+F181</f>
        <v>0</v>
      </c>
      <c r="H181" s="11">
        <v>131</v>
      </c>
      <c r="I181" s="30" t="s">
        <v>40</v>
      </c>
    </row>
    <row r="182" spans="1:10">
      <c r="A182" s="10" t="s">
        <v>326</v>
      </c>
      <c r="B182" s="11" t="s">
        <v>14</v>
      </c>
      <c r="C182" s="12" t="s">
        <v>11</v>
      </c>
      <c r="D182" s="13">
        <v>0</v>
      </c>
      <c r="E182" s="13">
        <f>D182/220.25*70</f>
        <v>0</v>
      </c>
      <c r="F182" s="13">
        <v>0</v>
      </c>
      <c r="G182" s="13">
        <f>E182+F182</f>
        <v>0</v>
      </c>
      <c r="H182" s="11">
        <v>131</v>
      </c>
      <c r="I182" s="30" t="s">
        <v>40</v>
      </c>
    </row>
    <row r="183" spans="1:10">
      <c r="A183" s="10" t="s">
        <v>327</v>
      </c>
      <c r="B183" s="11" t="s">
        <v>14</v>
      </c>
      <c r="C183" s="12" t="s">
        <v>11</v>
      </c>
      <c r="D183" s="13">
        <v>0</v>
      </c>
      <c r="E183" s="13">
        <f>D183/220.25*70</f>
        <v>0</v>
      </c>
      <c r="F183" s="13">
        <v>0</v>
      </c>
      <c r="G183" s="13">
        <f>E183+F183</f>
        <v>0</v>
      </c>
      <c r="H183" s="11">
        <v>131</v>
      </c>
      <c r="I183" s="30" t="s">
        <v>40</v>
      </c>
    </row>
    <row r="184" spans="1:10">
      <c r="A184" s="10" t="s">
        <v>328</v>
      </c>
      <c r="B184" s="11" t="s">
        <v>14</v>
      </c>
      <c r="C184" s="12" t="s">
        <v>11</v>
      </c>
      <c r="D184" s="13">
        <v>0</v>
      </c>
      <c r="E184" s="13">
        <f>D184/220.25*70</f>
        <v>0</v>
      </c>
      <c r="F184" s="13">
        <v>0</v>
      </c>
      <c r="G184" s="13">
        <f>E184+F184</f>
        <v>0</v>
      </c>
      <c r="H184" s="11">
        <v>131</v>
      </c>
      <c r="I184" s="30" t="s">
        <v>40</v>
      </c>
    </row>
    <row r="185" spans="1:10">
      <c r="A185" s="10" t="s">
        <v>329</v>
      </c>
      <c r="B185" s="11" t="s">
        <v>14</v>
      </c>
      <c r="C185" s="12" t="s">
        <v>11</v>
      </c>
      <c r="D185" s="13">
        <v>0</v>
      </c>
      <c r="E185" s="13">
        <f>D185/220.25*70</f>
        <v>0</v>
      </c>
      <c r="F185" s="13">
        <v>0</v>
      </c>
      <c r="G185" s="13">
        <f>E185+F185</f>
        <v>0</v>
      </c>
      <c r="H185" s="11">
        <v>131</v>
      </c>
      <c r="I185" s="30" t="s">
        <v>40</v>
      </c>
    </row>
    <row r="186" s="4" customFormat="1" spans="1:10">
      <c r="A186" s="42" t="s">
        <v>330</v>
      </c>
      <c r="B186" s="43" t="s">
        <v>14</v>
      </c>
      <c r="C186" s="17" t="s">
        <v>11</v>
      </c>
      <c r="D186" s="44">
        <v>0</v>
      </c>
      <c r="E186" s="44">
        <f>D186/220.25*70</f>
        <v>0</v>
      </c>
      <c r="F186" s="44">
        <v>0</v>
      </c>
      <c r="G186" s="44">
        <f>E186+F186</f>
        <v>0</v>
      </c>
      <c r="H186" s="11">
        <v>131</v>
      </c>
      <c r="I186" s="45" t="s">
        <v>40</v>
      </c>
      <c r="J186" s="37"/>
    </row>
    <row r="187" spans="1:10">
      <c r="A187" s="10" t="s">
        <v>331</v>
      </c>
      <c r="B187" s="11" t="s">
        <v>10</v>
      </c>
      <c r="C187" s="12" t="s">
        <v>11</v>
      </c>
      <c r="D187" s="13">
        <v>0</v>
      </c>
      <c r="E187" s="13">
        <f>D187/220.25*70</f>
        <v>0</v>
      </c>
      <c r="F187" s="13">
        <v>0</v>
      </c>
      <c r="G187" s="13">
        <f>E187+F187</f>
        <v>0</v>
      </c>
      <c r="H187" s="11">
        <v>131</v>
      </c>
      <c r="I187" s="11" t="s">
        <v>40</v>
      </c>
    </row>
  </sheetData>
  <sortState ref="A2:J187">
    <sortCondition ref="G2:G187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23、24级硕士（全日制+非全日制）</vt:lpstr>
      <vt:lpstr>25级硕士（全日制+非全日制）</vt:lpstr>
      <vt:lpstr>博士（学博+专博）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17839</dc:creator>
  <cp:lastModifiedBy>叶征宇(2025310490)</cp:lastModifiedBy>
  <dcterms:created xsi:type="dcterms:W3CDTF">2026-09-27T11:24:00Z</dcterms:created>
  <dcterms:modified xsi:type="dcterms:W3CDTF">2026-09-29T12:42:24Z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62E0A742B3D34BF09E77C7B160839F9D_13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