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2020-2021学年评奖评优\2号通知\"/>
    </mc:Choice>
  </mc:AlternateContent>
  <xr:revisionPtr revIDLastSave="0" documentId="13_ncr:1_{76044B99-FB67-4560-A60C-CBBB7B33879F}" xr6:coauthVersionLast="36" xr6:coauthVersionMax="36" xr10:uidLastSave="{00000000-0000-0000-0000-000000000000}"/>
  <bookViews>
    <workbookView xWindow="345" yWindow="1215" windowWidth="22785" windowHeight="10800" xr2:uid="{00000000-000D-0000-FFFF-FFFF00000000}"/>
  </bookViews>
  <sheets>
    <sheet name="2020级" sheetId="1" r:id="rId1"/>
    <sheet name="2019级" sheetId="2" r:id="rId2"/>
    <sheet name="2018级" sheetId="3" r:id="rId3"/>
  </sheets>
  <definedNames>
    <definedName name="_xlnm._FilterDatabase" localSheetId="2" hidden="1">'2018级'!$A$1:$L$69</definedName>
    <definedName name="_xlnm._FilterDatabase" localSheetId="1" hidden="1">'2019级'!$A$1:$L$48</definedName>
    <definedName name="_xlnm._FilterDatabase" localSheetId="0" hidden="1">'2020级'!$A$1:$K$9</definedName>
  </definedNames>
  <calcPr calcId="179021"/>
</workbook>
</file>

<file path=xl/calcChain.xml><?xml version="1.0" encoding="utf-8"?>
<calcChain xmlns="http://schemas.openxmlformats.org/spreadsheetml/2006/main">
  <c r="J4" i="3" l="1"/>
  <c r="J3" i="3"/>
  <c r="J5" i="3"/>
  <c r="J9" i="3"/>
  <c r="J7" i="3"/>
  <c r="J12" i="3"/>
  <c r="J6" i="3"/>
  <c r="J13" i="3"/>
  <c r="J8" i="3"/>
  <c r="J10" i="3"/>
  <c r="J14" i="3"/>
  <c r="J15" i="3"/>
  <c r="J11" i="3"/>
  <c r="J16" i="3"/>
  <c r="J18" i="3"/>
  <c r="J17" i="3"/>
  <c r="J23" i="3"/>
  <c r="J22" i="3"/>
  <c r="J19" i="3"/>
  <c r="J28" i="3"/>
  <c r="J30" i="3"/>
  <c r="J24" i="3"/>
  <c r="J27" i="3"/>
  <c r="J29" i="3"/>
  <c r="J20" i="3"/>
  <c r="J21" i="3"/>
  <c r="J32" i="3"/>
  <c r="J25" i="3"/>
  <c r="J31" i="3"/>
  <c r="J26" i="3"/>
  <c r="J33" i="3"/>
  <c r="J38" i="3"/>
  <c r="J37" i="3"/>
  <c r="J39" i="3"/>
  <c r="J36" i="3"/>
  <c r="J34" i="3"/>
  <c r="J35" i="3"/>
  <c r="J40" i="3"/>
  <c r="J41" i="3"/>
  <c r="J42" i="3"/>
  <c r="J45" i="3"/>
  <c r="J43" i="3"/>
  <c r="J44" i="3"/>
  <c r="J49" i="3"/>
  <c r="J46" i="3"/>
  <c r="J53" i="3"/>
  <c r="J47" i="3"/>
  <c r="J50" i="3"/>
  <c r="J51" i="3"/>
  <c r="J48" i="3"/>
  <c r="J54" i="3"/>
  <c r="J52" i="3"/>
  <c r="J57" i="3"/>
  <c r="J56" i="3"/>
  <c r="J55" i="3"/>
  <c r="J58" i="3"/>
  <c r="J59" i="3"/>
  <c r="J60" i="3"/>
  <c r="J61" i="3"/>
  <c r="J65" i="3"/>
  <c r="J62" i="3"/>
  <c r="J68" i="3"/>
  <c r="J66" i="3"/>
  <c r="J64" i="3"/>
  <c r="J67" i="3"/>
  <c r="J63" i="3"/>
  <c r="J69" i="3"/>
  <c r="J2" i="3"/>
  <c r="I9" i="1" l="1"/>
  <c r="H13" i="3" l="1"/>
  <c r="H21" i="3"/>
  <c r="H4" i="3"/>
  <c r="H9" i="3"/>
  <c r="H39" i="3"/>
  <c r="H18" i="3"/>
  <c r="H12" i="3"/>
  <c r="H26" i="3"/>
  <c r="H23" i="3"/>
  <c r="H20" i="3"/>
  <c r="H19" i="3"/>
  <c r="H30" i="3"/>
  <c r="H37" i="3"/>
  <c r="H49" i="3"/>
  <c r="H16" i="3"/>
  <c r="H38" i="3"/>
  <c r="H28" i="3"/>
  <c r="H25" i="3"/>
  <c r="H41" i="3"/>
  <c r="H42" i="3"/>
  <c r="H31" i="3"/>
  <c r="H57" i="3"/>
  <c r="H54" i="3"/>
  <c r="H58" i="3"/>
  <c r="H68" i="3"/>
  <c r="H53" i="3"/>
  <c r="H60" i="3"/>
  <c r="H66" i="3"/>
  <c r="H61" i="3"/>
  <c r="H65" i="3"/>
  <c r="H67" i="3"/>
  <c r="H69" i="3"/>
  <c r="H63" i="3"/>
  <c r="H2" i="3"/>
  <c r="H15" i="3"/>
  <c r="H7" i="3"/>
  <c r="H3" i="3"/>
  <c r="H5" i="3"/>
  <c r="H8" i="3"/>
  <c r="H14" i="3"/>
  <c r="H6" i="3"/>
  <c r="H17" i="3"/>
  <c r="H24" i="3"/>
  <c r="H35" i="3"/>
  <c r="H11" i="3"/>
  <c r="H33" i="3"/>
  <c r="H27" i="3"/>
  <c r="H36" i="3"/>
  <c r="H10" i="3"/>
  <c r="H43" i="3"/>
  <c r="H45" i="3"/>
  <c r="H46" i="3"/>
  <c r="H50" i="3"/>
  <c r="H34" i="3"/>
  <c r="H56" i="3"/>
  <c r="H22" i="3"/>
  <c r="H55" i="3"/>
  <c r="H29" i="3"/>
  <c r="H52" i="3"/>
  <c r="H40" i="3"/>
  <c r="H59" i="3"/>
  <c r="H44" i="3"/>
  <c r="H62" i="3"/>
  <c r="H47" i="3"/>
  <c r="H48" i="3"/>
  <c r="H51" i="3"/>
  <c r="H64" i="3"/>
  <c r="H32" i="3"/>
  <c r="I2" i="1"/>
  <c r="J48" i="2"/>
  <c r="J20" i="2"/>
  <c r="J17" i="2"/>
  <c r="J3" i="2"/>
  <c r="J4" i="2"/>
  <c r="J5" i="2"/>
  <c r="J7" i="2"/>
  <c r="J13" i="2"/>
  <c r="J11" i="2"/>
  <c r="J12" i="2"/>
  <c r="J23" i="2"/>
  <c r="J8" i="2"/>
  <c r="J2" i="2"/>
  <c r="J19" i="2"/>
  <c r="J6" i="2"/>
  <c r="J16" i="2"/>
  <c r="J14" i="2"/>
  <c r="J9" i="2"/>
  <c r="J22" i="2"/>
  <c r="J27" i="2"/>
  <c r="J37" i="2"/>
  <c r="J31" i="2"/>
  <c r="J15" i="2"/>
  <c r="J25" i="2"/>
  <c r="J18" i="2"/>
  <c r="J28" i="2"/>
  <c r="J24" i="2"/>
  <c r="J40" i="2"/>
  <c r="J35" i="2"/>
  <c r="J30" i="2"/>
  <c r="J29" i="2"/>
  <c r="J36" i="2"/>
  <c r="J39" i="2"/>
  <c r="J44" i="2"/>
  <c r="J32" i="2"/>
  <c r="J34" i="2"/>
  <c r="J42" i="2"/>
  <c r="J33" i="2"/>
  <c r="J21" i="2"/>
  <c r="J41" i="2"/>
  <c r="J43" i="2"/>
  <c r="J46" i="2"/>
  <c r="J47" i="2"/>
  <c r="J45" i="2"/>
  <c r="J26" i="2"/>
  <c r="J38" i="2"/>
  <c r="J10" i="2"/>
  <c r="H17" i="2"/>
  <c r="H3" i="2"/>
  <c r="H5" i="2"/>
  <c r="H7" i="2"/>
  <c r="H11" i="2"/>
  <c r="H12" i="2"/>
  <c r="H8" i="2"/>
  <c r="H19" i="2"/>
  <c r="H6" i="2"/>
  <c r="H14" i="2"/>
  <c r="H9" i="2"/>
  <c r="H27" i="2"/>
  <c r="H37" i="2"/>
  <c r="H15" i="2"/>
  <c r="H18" i="2"/>
  <c r="H28" i="2"/>
  <c r="H40" i="2"/>
  <c r="H35" i="2"/>
  <c r="H29" i="2"/>
  <c r="H36" i="2"/>
  <c r="H44" i="2"/>
  <c r="H34" i="2"/>
  <c r="H42" i="2"/>
  <c r="H21" i="2"/>
  <c r="H41" i="2"/>
  <c r="H46" i="2"/>
  <c r="H47" i="2"/>
  <c r="H26" i="2"/>
  <c r="H38" i="2"/>
  <c r="H10" i="2"/>
  <c r="H13" i="2"/>
  <c r="H23" i="2"/>
  <c r="H2" i="2"/>
  <c r="H16" i="2"/>
  <c r="H22" i="2"/>
  <c r="H31" i="2"/>
  <c r="H25" i="2"/>
  <c r="H24" i="2"/>
  <c r="H30" i="2"/>
  <c r="H39" i="2"/>
  <c r="H32" i="2"/>
  <c r="H33" i="2"/>
  <c r="H43" i="2"/>
  <c r="H45" i="2"/>
  <c r="H48" i="2"/>
  <c r="H4" i="2"/>
  <c r="H20" i="2"/>
  <c r="I8" i="1" l="1"/>
  <c r="I7" i="1"/>
  <c r="I6" i="1"/>
  <c r="I5" i="1"/>
  <c r="I4" i="1"/>
  <c r="I3" i="1"/>
</calcChain>
</file>

<file path=xl/sharedStrings.xml><?xml version="1.0" encoding="utf-8"?>
<sst xmlns="http://schemas.openxmlformats.org/spreadsheetml/2006/main" count="526" uniqueCount="261">
  <si>
    <t>学号</t>
  </si>
  <si>
    <t>班级</t>
  </si>
  <si>
    <t>活动纪实分</t>
  </si>
  <si>
    <t>活动纪实排名</t>
  </si>
  <si>
    <t>宿舍分</t>
  </si>
  <si>
    <t>宿舍纪实排名</t>
  </si>
  <si>
    <t>原始班级评议排名</t>
  </si>
  <si>
    <t>班级评议年级排名</t>
  </si>
  <si>
    <t>思想政治素质综合排名值</t>
  </si>
  <si>
    <t>思想政治素质综合排名</t>
  </si>
  <si>
    <t>思想政治素质评价结果</t>
  </si>
  <si>
    <t>3200104601</t>
  </si>
  <si>
    <t>求心2001</t>
  </si>
  <si>
    <t>9.727</t>
  </si>
  <si>
    <t>优秀</t>
  </si>
  <si>
    <t>3200104892</t>
  </si>
  <si>
    <t>9.622</t>
  </si>
  <si>
    <t>3200104853</t>
  </si>
  <si>
    <t>9.677</t>
  </si>
  <si>
    <t>良好</t>
  </si>
  <si>
    <t>3200103660</t>
  </si>
  <si>
    <t>9.286</t>
  </si>
  <si>
    <t>3200102526</t>
  </si>
  <si>
    <t>9.476</t>
  </si>
  <si>
    <t>3200104916</t>
  </si>
  <si>
    <t>9.51</t>
  </si>
  <si>
    <t>合格</t>
  </si>
  <si>
    <t>3200106260</t>
  </si>
  <si>
    <t>9.307</t>
  </si>
  <si>
    <t>3200104805</t>
  </si>
  <si>
    <t>9.01</t>
  </si>
  <si>
    <t>班级排名值</t>
  </si>
  <si>
    <t>3190102844</t>
  </si>
  <si>
    <t>心理1901</t>
  </si>
  <si>
    <t>8.172</t>
  </si>
  <si>
    <t>3190104934</t>
  </si>
  <si>
    <t>心理1902</t>
  </si>
  <si>
    <t>10</t>
  </si>
  <si>
    <t>3190101688</t>
  </si>
  <si>
    <t>9.596</t>
  </si>
  <si>
    <t>3190104717</t>
  </si>
  <si>
    <t>9.527</t>
  </si>
  <si>
    <t>3190106294</t>
  </si>
  <si>
    <t>7.374</t>
  </si>
  <si>
    <t>3190106295</t>
  </si>
  <si>
    <t>9.724</t>
  </si>
  <si>
    <t>3190103600</t>
  </si>
  <si>
    <t>8.627</t>
  </si>
  <si>
    <t>3190105755</t>
  </si>
  <si>
    <t>8.298</t>
  </si>
  <si>
    <t>3190101609</t>
  </si>
  <si>
    <t>3190102034</t>
  </si>
  <si>
    <t>9.608</t>
  </si>
  <si>
    <t>3190102138</t>
  </si>
  <si>
    <t>9.254</t>
  </si>
  <si>
    <t>3190102835</t>
  </si>
  <si>
    <t>3190103608</t>
  </si>
  <si>
    <t>7.574</t>
  </si>
  <si>
    <t>3190105228</t>
  </si>
  <si>
    <t>9.473</t>
  </si>
  <si>
    <t>3190106293</t>
  </si>
  <si>
    <t>8.372</t>
  </si>
  <si>
    <t>3190105495</t>
  </si>
  <si>
    <t>9.822</t>
  </si>
  <si>
    <t>3190104424</t>
  </si>
  <si>
    <t>8.723</t>
  </si>
  <si>
    <t>3199801017</t>
  </si>
  <si>
    <t>8.03</t>
  </si>
  <si>
    <t>3190102230</t>
  </si>
  <si>
    <t>9.174</t>
  </si>
  <si>
    <t>3190106063</t>
  </si>
  <si>
    <t>9.375</t>
  </si>
  <si>
    <t>3190100888</t>
  </si>
  <si>
    <t>9.126</t>
  </si>
  <si>
    <t>3190101817</t>
  </si>
  <si>
    <t>9.765</t>
  </si>
  <si>
    <t>3190102487</t>
  </si>
  <si>
    <t>3190102880</t>
  </si>
  <si>
    <t>9.007</t>
  </si>
  <si>
    <t>3190103470</t>
  </si>
  <si>
    <t>9.876</t>
  </si>
  <si>
    <t>3190105459</t>
  </si>
  <si>
    <t>7.606</t>
  </si>
  <si>
    <t>3190102189</t>
  </si>
  <si>
    <t>9.675</t>
  </si>
  <si>
    <t>3190103598</t>
  </si>
  <si>
    <t>8.749</t>
  </si>
  <si>
    <t>3190101801</t>
  </si>
  <si>
    <t>8.136</t>
  </si>
  <si>
    <t>3190102459</t>
  </si>
  <si>
    <t>8.624</t>
  </si>
  <si>
    <t>3190102723</t>
  </si>
  <si>
    <t>9.733</t>
  </si>
  <si>
    <t>3190102826</t>
  </si>
  <si>
    <t>9.172</t>
  </si>
  <si>
    <t>3190102831</t>
  </si>
  <si>
    <t>9.303</t>
  </si>
  <si>
    <t>3190103270</t>
  </si>
  <si>
    <t>9.416</t>
  </si>
  <si>
    <t>3190103602</t>
  </si>
  <si>
    <t>9.378</t>
  </si>
  <si>
    <t>3190103617</t>
  </si>
  <si>
    <t>9.397</t>
  </si>
  <si>
    <t>3190104687</t>
  </si>
  <si>
    <t>9.78</t>
  </si>
  <si>
    <t>3190104968</t>
  </si>
  <si>
    <t>9.64</t>
  </si>
  <si>
    <t>3190104989</t>
  </si>
  <si>
    <t>9.552</t>
  </si>
  <si>
    <t>3190104990</t>
  </si>
  <si>
    <t>9.668</t>
  </si>
  <si>
    <t>3190105238</t>
  </si>
  <si>
    <t>3190105259</t>
  </si>
  <si>
    <t>3190105400</t>
  </si>
  <si>
    <t>9.6</t>
  </si>
  <si>
    <t>3190105532</t>
  </si>
  <si>
    <t>8.836</t>
  </si>
  <si>
    <t>3190105682</t>
  </si>
  <si>
    <t>8.699</t>
  </si>
  <si>
    <t>3190105687</t>
  </si>
  <si>
    <t>7.353</t>
  </si>
  <si>
    <t>3199901020</t>
  </si>
  <si>
    <t>9.796</t>
  </si>
  <si>
    <t>3180103003</t>
  </si>
  <si>
    <t>应心1801</t>
  </si>
  <si>
    <t>6.206</t>
  </si>
  <si>
    <t>3170101319</t>
  </si>
  <si>
    <t>心理1801</t>
  </si>
  <si>
    <t>9.639</t>
  </si>
  <si>
    <t>3180104067</t>
  </si>
  <si>
    <t>6.451</t>
  </si>
  <si>
    <t>3180105906</t>
  </si>
  <si>
    <t>6.141</t>
  </si>
  <si>
    <t>3180105213</t>
  </si>
  <si>
    <t>6.633</t>
  </si>
  <si>
    <t>3180105796</t>
  </si>
  <si>
    <t>7.544</t>
  </si>
  <si>
    <t>3180103062</t>
  </si>
  <si>
    <t>6.778</t>
  </si>
  <si>
    <t>3180103061</t>
  </si>
  <si>
    <t>8.259</t>
  </si>
  <si>
    <t>3180104108</t>
  </si>
  <si>
    <t>9.949</t>
  </si>
  <si>
    <t>3180105852</t>
  </si>
  <si>
    <t>8.21</t>
  </si>
  <si>
    <t>3180103858</t>
  </si>
  <si>
    <t>7.458</t>
  </si>
  <si>
    <t>3180105020</t>
  </si>
  <si>
    <t>9.825</t>
  </si>
  <si>
    <t>3180104282</t>
  </si>
  <si>
    <t>6.395</t>
  </si>
  <si>
    <t>3180106308</t>
  </si>
  <si>
    <t>8.408</t>
  </si>
  <si>
    <t>3180103001</t>
  </si>
  <si>
    <t>8.14</t>
  </si>
  <si>
    <t>3180103326</t>
  </si>
  <si>
    <t>9.964</t>
  </si>
  <si>
    <t>3180104830</t>
  </si>
  <si>
    <t>7.098</t>
  </si>
  <si>
    <t>3180105706</t>
  </si>
  <si>
    <t>6.783</t>
  </si>
  <si>
    <t>3180106500</t>
  </si>
  <si>
    <t>7.556</t>
  </si>
  <si>
    <t>3180102078</t>
  </si>
  <si>
    <t>7.745</t>
  </si>
  <si>
    <t>3180104211</t>
  </si>
  <si>
    <t>7.424</t>
  </si>
  <si>
    <t>3180104214</t>
  </si>
  <si>
    <t>6.292</t>
  </si>
  <si>
    <t>3180104280</t>
  </si>
  <si>
    <t>6.879</t>
  </si>
  <si>
    <t>3180104694</t>
  </si>
  <si>
    <t>6.634</t>
  </si>
  <si>
    <t>3180105525</t>
  </si>
  <si>
    <t>6.289</t>
  </si>
  <si>
    <t>3180102332</t>
  </si>
  <si>
    <t>6.891</t>
  </si>
  <si>
    <t>3180102280</t>
  </si>
  <si>
    <t>7.634</t>
  </si>
  <si>
    <t>3180104234</t>
  </si>
  <si>
    <t>6.517</t>
  </si>
  <si>
    <t>3180105147</t>
  </si>
  <si>
    <t>9.801</t>
  </si>
  <si>
    <t>3180105792</t>
  </si>
  <si>
    <t>9.783</t>
  </si>
  <si>
    <t>3180104818</t>
  </si>
  <si>
    <t>6.705</t>
  </si>
  <si>
    <t>3180104819</t>
  </si>
  <si>
    <t>9.661</t>
  </si>
  <si>
    <t>3170104141</t>
  </si>
  <si>
    <t>7.598</t>
  </si>
  <si>
    <t>3180100926</t>
  </si>
  <si>
    <t>3180101620</t>
  </si>
  <si>
    <t>7.381</t>
  </si>
  <si>
    <t>3180104276</t>
  </si>
  <si>
    <t>3180104762</t>
  </si>
  <si>
    <t>7.662</t>
  </si>
  <si>
    <t>3180105136</t>
  </si>
  <si>
    <t>6.577</t>
  </si>
  <si>
    <t>3180105389</t>
  </si>
  <si>
    <t>9.699</t>
  </si>
  <si>
    <t>3180105707</t>
  </si>
  <si>
    <t>6.975</t>
  </si>
  <si>
    <t>3180106051</t>
  </si>
  <si>
    <t>7.566</t>
  </si>
  <si>
    <t>3180106195</t>
  </si>
  <si>
    <t>9.698</t>
  </si>
  <si>
    <t>3180101790</t>
  </si>
  <si>
    <t>8.877</t>
  </si>
  <si>
    <t>3180103036</t>
  </si>
  <si>
    <t>8.972</t>
  </si>
  <si>
    <t>3180104861</t>
  </si>
  <si>
    <t>9.217</t>
  </si>
  <si>
    <t>3180105743</t>
  </si>
  <si>
    <t>9.874</t>
  </si>
  <si>
    <t>退宿</t>
  </si>
  <si>
    <t>3180100832</t>
  </si>
  <si>
    <t>9.06</t>
  </si>
  <si>
    <t>3180102098</t>
  </si>
  <si>
    <t>7.827</t>
  </si>
  <si>
    <t>3180102281</t>
  </si>
  <si>
    <t>9.352</t>
  </si>
  <si>
    <t>3180102752</t>
  </si>
  <si>
    <t>9.098</t>
  </si>
  <si>
    <t>3180103094</t>
  </si>
  <si>
    <t>8.628</t>
  </si>
  <si>
    <t>3180103174</t>
  </si>
  <si>
    <t>3180104103</t>
  </si>
  <si>
    <t>8.486</t>
  </si>
  <si>
    <t>3180104107</t>
  </si>
  <si>
    <t>8.499</t>
  </si>
  <si>
    <t>3180104212</t>
  </si>
  <si>
    <t>9.133</t>
  </si>
  <si>
    <t>3180104237</t>
  </si>
  <si>
    <t>7.15</t>
  </si>
  <si>
    <t>3180104242</t>
  </si>
  <si>
    <t>9.424</t>
  </si>
  <si>
    <t>3180104285</t>
  </si>
  <si>
    <t>8.626</t>
  </si>
  <si>
    <t>3180104862</t>
  </si>
  <si>
    <t>9.685</t>
  </si>
  <si>
    <t>3180104893</t>
  </si>
  <si>
    <t>6.979</t>
  </si>
  <si>
    <t>3180105003</t>
  </si>
  <si>
    <t>8.174</t>
  </si>
  <si>
    <t>3180105052</t>
  </si>
  <si>
    <t>5.93</t>
  </si>
  <si>
    <t>3180105143</t>
  </si>
  <si>
    <t>8.227</t>
  </si>
  <si>
    <t>3180105523</t>
  </si>
  <si>
    <t>9.71</t>
  </si>
  <si>
    <t>3180105705</t>
  </si>
  <si>
    <t>9.86</t>
  </si>
  <si>
    <t>3180105737</t>
  </si>
  <si>
    <t>7.029</t>
  </si>
  <si>
    <t>3180105742</t>
  </si>
  <si>
    <t>7.536</t>
  </si>
  <si>
    <t>班级排名值</t>
    <phoneticPr fontId="2" type="noConversion"/>
  </si>
  <si>
    <t>优秀</t>
    <phoneticPr fontId="2" type="noConversion"/>
  </si>
  <si>
    <t>良好</t>
    <phoneticPr fontId="2" type="noConversion"/>
  </si>
  <si>
    <t>合格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</si>
</sst>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="112" zoomScaleNormal="112" workbookViewId="0">
      <selection activeCell="B1" sqref="B1:B1048576"/>
    </sheetView>
  </sheetViews>
  <sheetFormatPr defaultColWidth="9" defaultRowHeight="13.5" x14ac:dyDescent="0.15"/>
  <cols>
    <col min="1" max="1" width="14.125" customWidth="1"/>
  </cols>
  <sheetData>
    <row r="1" spans="1:11" s="1" customFormat="1" ht="40.5" x14ac:dyDescent="0.1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2" spans="1:11" x14ac:dyDescent="0.15">
      <c r="A2" s="7" t="s">
        <v>11</v>
      </c>
      <c r="B2" s="7" t="s">
        <v>12</v>
      </c>
      <c r="C2" s="7">
        <v>5</v>
      </c>
      <c r="D2" s="7">
        <v>1</v>
      </c>
      <c r="E2" s="7" t="s">
        <v>13</v>
      </c>
      <c r="F2" s="7">
        <v>1</v>
      </c>
      <c r="G2" s="7">
        <v>1</v>
      </c>
      <c r="H2" s="7">
        <v>1</v>
      </c>
      <c r="I2" s="7">
        <f t="shared" ref="I2:I9" si="0">D2*0.5+F2*0.15+H2*0.35</f>
        <v>1</v>
      </c>
      <c r="J2" s="7">
        <v>1</v>
      </c>
      <c r="K2" s="7" t="s">
        <v>14</v>
      </c>
    </row>
    <row r="3" spans="1:11" x14ac:dyDescent="0.15">
      <c r="A3" s="7" t="s">
        <v>15</v>
      </c>
      <c r="B3" s="7" t="s">
        <v>12</v>
      </c>
      <c r="C3" s="7">
        <v>5</v>
      </c>
      <c r="D3" s="7">
        <v>1</v>
      </c>
      <c r="E3" s="7" t="s">
        <v>16</v>
      </c>
      <c r="F3" s="7">
        <v>3</v>
      </c>
      <c r="G3" s="7">
        <v>3</v>
      </c>
      <c r="H3" s="7">
        <v>3</v>
      </c>
      <c r="I3" s="7">
        <f t="shared" si="0"/>
        <v>1.9999999999999998</v>
      </c>
      <c r="J3" s="7">
        <v>2</v>
      </c>
      <c r="K3" s="7" t="s">
        <v>14</v>
      </c>
    </row>
    <row r="4" spans="1:11" x14ac:dyDescent="0.15">
      <c r="A4" s="7" t="s">
        <v>17</v>
      </c>
      <c r="B4" s="7" t="s">
        <v>12</v>
      </c>
      <c r="C4" s="7">
        <v>2</v>
      </c>
      <c r="D4" s="7">
        <v>4</v>
      </c>
      <c r="E4" s="7" t="s">
        <v>18</v>
      </c>
      <c r="F4" s="7">
        <v>2</v>
      </c>
      <c r="G4" s="7">
        <v>2</v>
      </c>
      <c r="H4" s="7">
        <v>2</v>
      </c>
      <c r="I4" s="7">
        <f t="shared" si="0"/>
        <v>3</v>
      </c>
      <c r="J4" s="7">
        <v>3</v>
      </c>
      <c r="K4" s="7" t="s">
        <v>19</v>
      </c>
    </row>
    <row r="5" spans="1:11" x14ac:dyDescent="0.15">
      <c r="A5" s="7" t="s">
        <v>20</v>
      </c>
      <c r="B5" s="7" t="s">
        <v>12</v>
      </c>
      <c r="C5" s="7">
        <v>3</v>
      </c>
      <c r="D5" s="7">
        <v>3</v>
      </c>
      <c r="E5" s="7" t="s">
        <v>21</v>
      </c>
      <c r="F5" s="7">
        <v>7</v>
      </c>
      <c r="G5" s="7">
        <v>4</v>
      </c>
      <c r="H5" s="7">
        <v>4</v>
      </c>
      <c r="I5" s="7">
        <f t="shared" si="0"/>
        <v>3.9499999999999997</v>
      </c>
      <c r="J5" s="7">
        <v>4</v>
      </c>
      <c r="K5" s="7" t="s">
        <v>19</v>
      </c>
    </row>
    <row r="6" spans="1:11" x14ac:dyDescent="0.15">
      <c r="A6" s="7" t="s">
        <v>22</v>
      </c>
      <c r="B6" s="7" t="s">
        <v>12</v>
      </c>
      <c r="C6" s="7">
        <v>2</v>
      </c>
      <c r="D6" s="7">
        <v>5</v>
      </c>
      <c r="E6" s="7" t="s">
        <v>23</v>
      </c>
      <c r="F6" s="7">
        <v>5</v>
      </c>
      <c r="G6" s="7">
        <v>4</v>
      </c>
      <c r="H6" s="7">
        <v>4</v>
      </c>
      <c r="I6" s="7">
        <f t="shared" si="0"/>
        <v>4.6500000000000004</v>
      </c>
      <c r="J6" s="7">
        <v>5</v>
      </c>
      <c r="K6" s="7" t="s">
        <v>19</v>
      </c>
    </row>
    <row r="7" spans="1:11" x14ac:dyDescent="0.15">
      <c r="A7" s="7" t="s">
        <v>24</v>
      </c>
      <c r="B7" s="7" t="s">
        <v>12</v>
      </c>
      <c r="C7" s="7">
        <v>0</v>
      </c>
      <c r="D7" s="7">
        <v>7</v>
      </c>
      <c r="E7" s="7" t="s">
        <v>25</v>
      </c>
      <c r="F7" s="7">
        <v>4</v>
      </c>
      <c r="G7" s="7">
        <v>6</v>
      </c>
      <c r="H7" s="7">
        <v>6</v>
      </c>
      <c r="I7" s="7">
        <f t="shared" si="0"/>
        <v>6.1999999999999993</v>
      </c>
      <c r="J7" s="7">
        <v>6</v>
      </c>
      <c r="K7" s="7" t="s">
        <v>26</v>
      </c>
    </row>
    <row r="8" spans="1:11" x14ac:dyDescent="0.15">
      <c r="A8" s="7" t="s">
        <v>27</v>
      </c>
      <c r="B8" s="7" t="s">
        <v>12</v>
      </c>
      <c r="C8" s="7">
        <v>0</v>
      </c>
      <c r="D8" s="7">
        <v>7</v>
      </c>
      <c r="E8" s="7" t="s">
        <v>28</v>
      </c>
      <c r="F8" s="7">
        <v>6</v>
      </c>
      <c r="G8" s="7">
        <v>6</v>
      </c>
      <c r="H8" s="7">
        <v>6</v>
      </c>
      <c r="I8" s="7">
        <f t="shared" si="0"/>
        <v>6.5</v>
      </c>
      <c r="J8" s="7">
        <v>7</v>
      </c>
      <c r="K8" s="7" t="s">
        <v>26</v>
      </c>
    </row>
    <row r="9" spans="1:11" x14ac:dyDescent="0.15">
      <c r="A9" s="7" t="s">
        <v>29</v>
      </c>
      <c r="B9" s="7" t="s">
        <v>12</v>
      </c>
      <c r="C9" s="7">
        <v>2</v>
      </c>
      <c r="D9" s="7">
        <v>6</v>
      </c>
      <c r="E9" s="7" t="s">
        <v>30</v>
      </c>
      <c r="F9" s="7">
        <v>8</v>
      </c>
      <c r="G9" s="7">
        <v>8</v>
      </c>
      <c r="H9" s="7">
        <v>8</v>
      </c>
      <c r="I9" s="7">
        <f t="shared" si="0"/>
        <v>7</v>
      </c>
      <c r="J9" s="7">
        <v>8</v>
      </c>
      <c r="K9" s="7" t="s">
        <v>26</v>
      </c>
    </row>
  </sheetData>
  <autoFilter ref="A1:K9" xr:uid="{00000000-0009-0000-0000-000000000000}">
    <sortState ref="A2:K9">
      <sortCondition ref="I1:I9"/>
    </sortState>
  </autoFilter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8"/>
  <sheetViews>
    <sheetView workbookViewId="0">
      <selection activeCell="B1" sqref="B1:B1048576"/>
    </sheetView>
  </sheetViews>
  <sheetFormatPr defaultColWidth="9" defaultRowHeight="13.5" x14ac:dyDescent="0.15"/>
  <cols>
    <col min="1" max="1" width="12" style="3" customWidth="1"/>
    <col min="2" max="12" width="9" style="3"/>
  </cols>
  <sheetData>
    <row r="1" spans="1:12" s="1" customFormat="1" ht="40.5" x14ac:dyDescent="0.1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257</v>
      </c>
      <c r="I1" s="6" t="s">
        <v>7</v>
      </c>
      <c r="J1" s="6" t="s">
        <v>8</v>
      </c>
      <c r="K1" s="6" t="s">
        <v>9</v>
      </c>
      <c r="L1" s="6" t="s">
        <v>10</v>
      </c>
    </row>
    <row r="2" spans="1:12" x14ac:dyDescent="0.15">
      <c r="A2" s="9" t="s">
        <v>35</v>
      </c>
      <c r="B2" s="8" t="s">
        <v>36</v>
      </c>
      <c r="C2" s="8">
        <v>7.5</v>
      </c>
      <c r="D2" s="8">
        <v>2</v>
      </c>
      <c r="E2" s="8" t="s">
        <v>37</v>
      </c>
      <c r="F2" s="8">
        <v>1</v>
      </c>
      <c r="G2" s="8">
        <v>5</v>
      </c>
      <c r="H2" s="8">
        <f>G2/17</f>
        <v>0.29411764705882354</v>
      </c>
      <c r="I2" s="8">
        <v>13</v>
      </c>
      <c r="J2" s="8">
        <f t="shared" ref="J2:J48" si="0">D2*0.5+F2*0.15+I2*0.35</f>
        <v>5.6999999999999993</v>
      </c>
      <c r="K2" s="8">
        <v>1</v>
      </c>
      <c r="L2" s="8" t="s">
        <v>258</v>
      </c>
    </row>
    <row r="3" spans="1:12" x14ac:dyDescent="0.15">
      <c r="A3" s="9" t="s">
        <v>38</v>
      </c>
      <c r="B3" s="8" t="s">
        <v>33</v>
      </c>
      <c r="C3" s="8">
        <v>7</v>
      </c>
      <c r="D3" s="8">
        <v>3</v>
      </c>
      <c r="E3" s="8" t="s">
        <v>39</v>
      </c>
      <c r="F3" s="8">
        <v>19</v>
      </c>
      <c r="G3" s="8">
        <v>3</v>
      </c>
      <c r="H3" s="8">
        <f>G3/30</f>
        <v>0.1</v>
      </c>
      <c r="I3" s="8">
        <v>4</v>
      </c>
      <c r="J3" s="8">
        <f t="shared" si="0"/>
        <v>5.75</v>
      </c>
      <c r="K3" s="8">
        <v>2</v>
      </c>
      <c r="L3" s="8" t="s">
        <v>258</v>
      </c>
    </row>
    <row r="4" spans="1:12" x14ac:dyDescent="0.15">
      <c r="A4" s="9" t="s">
        <v>40</v>
      </c>
      <c r="B4" s="8" t="s">
        <v>36</v>
      </c>
      <c r="C4" s="8">
        <v>7</v>
      </c>
      <c r="D4" s="8">
        <v>3</v>
      </c>
      <c r="E4" s="8" t="s">
        <v>41</v>
      </c>
      <c r="F4" s="8">
        <v>21</v>
      </c>
      <c r="G4" s="8">
        <v>2</v>
      </c>
      <c r="H4" s="8">
        <f>G4/17</f>
        <v>0.11764705882352941</v>
      </c>
      <c r="I4" s="8">
        <v>5</v>
      </c>
      <c r="J4" s="8">
        <f t="shared" si="0"/>
        <v>6.4</v>
      </c>
      <c r="K4" s="8">
        <v>3</v>
      </c>
      <c r="L4" s="8" t="s">
        <v>258</v>
      </c>
    </row>
    <row r="5" spans="1:12" x14ac:dyDescent="0.15">
      <c r="A5" s="9" t="s">
        <v>50</v>
      </c>
      <c r="B5" s="8" t="s">
        <v>33</v>
      </c>
      <c r="C5" s="8">
        <v>5</v>
      </c>
      <c r="D5" s="8">
        <v>9</v>
      </c>
      <c r="E5" s="8" t="s">
        <v>37</v>
      </c>
      <c r="F5" s="8">
        <v>1</v>
      </c>
      <c r="G5" s="8">
        <v>4</v>
      </c>
      <c r="H5" s="8">
        <f t="shared" ref="H5:H12" si="1">G5/30</f>
        <v>0.13333333333333333</v>
      </c>
      <c r="I5" s="8">
        <v>6</v>
      </c>
      <c r="J5" s="8">
        <f t="shared" si="0"/>
        <v>6.75</v>
      </c>
      <c r="K5" s="8">
        <v>4</v>
      </c>
      <c r="L5" s="8" t="s">
        <v>258</v>
      </c>
    </row>
    <row r="6" spans="1:12" x14ac:dyDescent="0.15">
      <c r="A6" s="9" t="s">
        <v>44</v>
      </c>
      <c r="B6" s="8" t="s">
        <v>33</v>
      </c>
      <c r="C6" s="8">
        <v>7</v>
      </c>
      <c r="D6" s="8">
        <v>3</v>
      </c>
      <c r="E6" s="8" t="s">
        <v>45</v>
      </c>
      <c r="F6" s="8">
        <v>12</v>
      </c>
      <c r="G6" s="8">
        <v>10</v>
      </c>
      <c r="H6" s="8">
        <f t="shared" si="1"/>
        <v>0.33333333333333331</v>
      </c>
      <c r="I6" s="8">
        <v>15</v>
      </c>
      <c r="J6" s="8">
        <f t="shared" si="0"/>
        <v>8.5500000000000007</v>
      </c>
      <c r="K6" s="8">
        <v>5</v>
      </c>
      <c r="L6" s="8" t="s">
        <v>258</v>
      </c>
    </row>
    <row r="7" spans="1:12" x14ac:dyDescent="0.15">
      <c r="A7" s="9" t="s">
        <v>51</v>
      </c>
      <c r="B7" s="8" t="s">
        <v>33</v>
      </c>
      <c r="C7" s="8">
        <v>5</v>
      </c>
      <c r="D7" s="8">
        <v>9</v>
      </c>
      <c r="E7" s="8" t="s">
        <v>52</v>
      </c>
      <c r="F7" s="8">
        <v>17</v>
      </c>
      <c r="G7" s="8">
        <v>5</v>
      </c>
      <c r="H7" s="8">
        <f t="shared" si="1"/>
        <v>0.16666666666666666</v>
      </c>
      <c r="I7" s="8">
        <v>7</v>
      </c>
      <c r="J7" s="8">
        <f t="shared" si="0"/>
        <v>9.5</v>
      </c>
      <c r="K7" s="8">
        <v>6</v>
      </c>
      <c r="L7" s="8" t="s">
        <v>258</v>
      </c>
    </row>
    <row r="8" spans="1:12" x14ac:dyDescent="0.15">
      <c r="A8" s="9" t="s">
        <v>32</v>
      </c>
      <c r="B8" s="8" t="s">
        <v>33</v>
      </c>
      <c r="C8" s="8">
        <v>8</v>
      </c>
      <c r="D8" s="8">
        <v>1</v>
      </c>
      <c r="E8" s="8" t="s">
        <v>34</v>
      </c>
      <c r="F8" s="8">
        <v>41</v>
      </c>
      <c r="G8" s="8">
        <v>8</v>
      </c>
      <c r="H8" s="8">
        <f t="shared" si="1"/>
        <v>0.26666666666666666</v>
      </c>
      <c r="I8" s="8">
        <v>12</v>
      </c>
      <c r="J8" s="8">
        <f t="shared" si="0"/>
        <v>10.849999999999998</v>
      </c>
      <c r="K8" s="8">
        <v>7</v>
      </c>
      <c r="L8" s="8" t="s">
        <v>258</v>
      </c>
    </row>
    <row r="9" spans="1:12" x14ac:dyDescent="0.15">
      <c r="A9" s="9" t="s">
        <v>55</v>
      </c>
      <c r="B9" s="8" t="s">
        <v>33</v>
      </c>
      <c r="C9" s="8">
        <v>5</v>
      </c>
      <c r="D9" s="8">
        <v>9</v>
      </c>
      <c r="E9" s="8" t="s">
        <v>37</v>
      </c>
      <c r="F9" s="8">
        <v>1</v>
      </c>
      <c r="G9" s="8">
        <v>12</v>
      </c>
      <c r="H9" s="8">
        <f t="shared" si="1"/>
        <v>0.4</v>
      </c>
      <c r="I9" s="8">
        <v>18</v>
      </c>
      <c r="J9" s="8">
        <f t="shared" si="0"/>
        <v>10.95</v>
      </c>
      <c r="K9" s="8">
        <v>8</v>
      </c>
      <c r="L9" s="8" t="s">
        <v>258</v>
      </c>
    </row>
    <row r="10" spans="1:12" x14ac:dyDescent="0.15">
      <c r="A10" s="9" t="s">
        <v>56</v>
      </c>
      <c r="B10" s="8" t="s">
        <v>33</v>
      </c>
      <c r="C10" s="8">
        <v>5</v>
      </c>
      <c r="D10" s="8">
        <v>9</v>
      </c>
      <c r="E10" s="8" t="s">
        <v>57</v>
      </c>
      <c r="F10" s="8">
        <v>45</v>
      </c>
      <c r="G10" s="8">
        <v>1</v>
      </c>
      <c r="H10" s="8">
        <f t="shared" si="1"/>
        <v>3.3333333333333333E-2</v>
      </c>
      <c r="I10" s="8">
        <v>1</v>
      </c>
      <c r="J10" s="8">
        <f t="shared" si="0"/>
        <v>11.6</v>
      </c>
      <c r="K10" s="8">
        <v>9</v>
      </c>
      <c r="L10" s="8" t="s">
        <v>258</v>
      </c>
    </row>
    <row r="11" spans="1:12" x14ac:dyDescent="0.15">
      <c r="A11" s="9" t="s">
        <v>53</v>
      </c>
      <c r="B11" s="8" t="s">
        <v>33</v>
      </c>
      <c r="C11" s="8">
        <v>5</v>
      </c>
      <c r="D11" s="8">
        <v>9</v>
      </c>
      <c r="E11" s="8" t="s">
        <v>54</v>
      </c>
      <c r="F11" s="8">
        <v>28</v>
      </c>
      <c r="G11" s="8">
        <v>6</v>
      </c>
      <c r="H11" s="8">
        <f t="shared" si="1"/>
        <v>0.2</v>
      </c>
      <c r="I11" s="8">
        <v>9</v>
      </c>
      <c r="J11" s="8">
        <f t="shared" si="0"/>
        <v>11.85</v>
      </c>
      <c r="K11" s="8">
        <v>10</v>
      </c>
      <c r="L11" s="8" t="s">
        <v>258</v>
      </c>
    </row>
    <row r="12" spans="1:12" x14ac:dyDescent="0.15">
      <c r="A12" s="9" t="s">
        <v>48</v>
      </c>
      <c r="B12" s="8" t="s">
        <v>33</v>
      </c>
      <c r="C12" s="8">
        <v>6</v>
      </c>
      <c r="D12" s="8">
        <v>8</v>
      </c>
      <c r="E12" s="8" t="s">
        <v>49</v>
      </c>
      <c r="F12" s="8">
        <v>40</v>
      </c>
      <c r="G12" s="8">
        <v>7</v>
      </c>
      <c r="H12" s="8">
        <f t="shared" si="1"/>
        <v>0.23333333333333334</v>
      </c>
      <c r="I12" s="8">
        <v>10</v>
      </c>
      <c r="J12" s="8">
        <f t="shared" si="0"/>
        <v>13.5</v>
      </c>
      <c r="K12" s="8">
        <v>11</v>
      </c>
      <c r="L12" s="8" t="s">
        <v>259</v>
      </c>
    </row>
    <row r="13" spans="1:12" x14ac:dyDescent="0.15">
      <c r="A13" s="9" t="s">
        <v>79</v>
      </c>
      <c r="B13" s="8" t="s">
        <v>36</v>
      </c>
      <c r="C13" s="8">
        <v>2</v>
      </c>
      <c r="D13" s="8">
        <v>21</v>
      </c>
      <c r="E13" s="8" t="s">
        <v>80</v>
      </c>
      <c r="F13" s="8">
        <v>6</v>
      </c>
      <c r="G13" s="8">
        <v>3</v>
      </c>
      <c r="H13" s="8">
        <f>G13/17</f>
        <v>0.17647058823529413</v>
      </c>
      <c r="I13" s="8">
        <v>8</v>
      </c>
      <c r="J13" s="8">
        <f t="shared" si="0"/>
        <v>14.2</v>
      </c>
      <c r="K13" s="8">
        <v>12</v>
      </c>
      <c r="L13" s="8" t="s">
        <v>259</v>
      </c>
    </row>
    <row r="14" spans="1:12" x14ac:dyDescent="0.15">
      <c r="A14" s="9" t="s">
        <v>46</v>
      </c>
      <c r="B14" s="8" t="s">
        <v>33</v>
      </c>
      <c r="C14" s="8">
        <v>6.5</v>
      </c>
      <c r="D14" s="8">
        <v>7</v>
      </c>
      <c r="E14" s="8" t="s">
        <v>47</v>
      </c>
      <c r="F14" s="8">
        <v>37</v>
      </c>
      <c r="G14" s="8">
        <v>11</v>
      </c>
      <c r="H14" s="8">
        <f>G14/30</f>
        <v>0.36666666666666664</v>
      </c>
      <c r="I14" s="8">
        <v>17</v>
      </c>
      <c r="J14" s="8">
        <f t="shared" si="0"/>
        <v>15</v>
      </c>
      <c r="K14" s="8">
        <v>13</v>
      </c>
      <c r="L14" s="8" t="s">
        <v>259</v>
      </c>
    </row>
    <row r="15" spans="1:12" x14ac:dyDescent="0.15">
      <c r="A15" s="9" t="s">
        <v>62</v>
      </c>
      <c r="B15" s="8" t="s">
        <v>33</v>
      </c>
      <c r="C15" s="8">
        <v>4</v>
      </c>
      <c r="D15" s="8">
        <v>16</v>
      </c>
      <c r="E15" s="8" t="s">
        <v>63</v>
      </c>
      <c r="F15" s="8">
        <v>7</v>
      </c>
      <c r="G15" s="8">
        <v>15</v>
      </c>
      <c r="H15" s="8">
        <f>G15/30</f>
        <v>0.5</v>
      </c>
      <c r="I15" s="8">
        <v>23</v>
      </c>
      <c r="J15" s="8">
        <f t="shared" si="0"/>
        <v>17.100000000000001</v>
      </c>
      <c r="K15" s="8">
        <v>14</v>
      </c>
      <c r="L15" s="8" t="s">
        <v>259</v>
      </c>
    </row>
    <row r="16" spans="1:12" x14ac:dyDescent="0.15">
      <c r="A16" s="9" t="s">
        <v>74</v>
      </c>
      <c r="B16" s="8" t="s">
        <v>36</v>
      </c>
      <c r="C16" s="8">
        <v>2</v>
      </c>
      <c r="D16" s="8">
        <v>21</v>
      </c>
      <c r="E16" s="8" t="s">
        <v>75</v>
      </c>
      <c r="F16" s="8">
        <v>10</v>
      </c>
      <c r="G16" s="8">
        <v>6</v>
      </c>
      <c r="H16" s="8">
        <f>G16/17</f>
        <v>0.35294117647058826</v>
      </c>
      <c r="I16" s="8">
        <v>16</v>
      </c>
      <c r="J16" s="8">
        <f t="shared" si="0"/>
        <v>17.600000000000001</v>
      </c>
      <c r="K16" s="8">
        <v>15</v>
      </c>
      <c r="L16" s="8" t="s">
        <v>259</v>
      </c>
    </row>
    <row r="17" spans="1:12" x14ac:dyDescent="0.15">
      <c r="A17" s="9" t="s">
        <v>81</v>
      </c>
      <c r="B17" s="8" t="s">
        <v>33</v>
      </c>
      <c r="C17" s="8">
        <v>2</v>
      </c>
      <c r="D17" s="8">
        <v>21</v>
      </c>
      <c r="E17" s="8" t="s">
        <v>82</v>
      </c>
      <c r="F17" s="8">
        <v>44</v>
      </c>
      <c r="G17" s="8">
        <v>2</v>
      </c>
      <c r="H17" s="8">
        <f>G17/30</f>
        <v>6.6666666666666666E-2</v>
      </c>
      <c r="I17" s="8">
        <v>3</v>
      </c>
      <c r="J17" s="8">
        <f t="shared" si="0"/>
        <v>18.150000000000002</v>
      </c>
      <c r="K17" s="8">
        <v>16</v>
      </c>
      <c r="L17" s="8" t="s">
        <v>259</v>
      </c>
    </row>
    <row r="18" spans="1:12" x14ac:dyDescent="0.15">
      <c r="A18" s="9" t="s">
        <v>60</v>
      </c>
      <c r="B18" s="8" t="s">
        <v>33</v>
      </c>
      <c r="C18" s="8">
        <v>5</v>
      </c>
      <c r="D18" s="8">
        <v>9</v>
      </c>
      <c r="E18" s="8" t="s">
        <v>61</v>
      </c>
      <c r="F18" s="8">
        <v>39</v>
      </c>
      <c r="G18" s="8">
        <v>16</v>
      </c>
      <c r="H18" s="8">
        <f>G18/30</f>
        <v>0.53333333333333333</v>
      </c>
      <c r="I18" s="8">
        <v>25</v>
      </c>
      <c r="J18" s="8">
        <f t="shared" si="0"/>
        <v>19.100000000000001</v>
      </c>
      <c r="K18" s="8">
        <v>17</v>
      </c>
      <c r="L18" s="8" t="s">
        <v>259</v>
      </c>
    </row>
    <row r="19" spans="1:12" x14ac:dyDescent="0.15">
      <c r="A19" s="9" t="s">
        <v>83</v>
      </c>
      <c r="B19" s="8" t="s">
        <v>33</v>
      </c>
      <c r="C19" s="8">
        <v>1</v>
      </c>
      <c r="D19" s="8">
        <v>27</v>
      </c>
      <c r="E19" s="8" t="s">
        <v>84</v>
      </c>
      <c r="F19" s="8">
        <v>13</v>
      </c>
      <c r="G19" s="8">
        <v>9</v>
      </c>
      <c r="H19" s="8">
        <f>G19/30</f>
        <v>0.3</v>
      </c>
      <c r="I19" s="8">
        <v>14</v>
      </c>
      <c r="J19" s="8">
        <f t="shared" si="0"/>
        <v>20.349999999999998</v>
      </c>
      <c r="K19" s="8">
        <v>18</v>
      </c>
      <c r="L19" s="8" t="s">
        <v>259</v>
      </c>
    </row>
    <row r="20" spans="1:12" x14ac:dyDescent="0.15">
      <c r="A20" s="9" t="s">
        <v>87</v>
      </c>
      <c r="B20" s="8" t="s">
        <v>36</v>
      </c>
      <c r="C20" s="8">
        <v>0</v>
      </c>
      <c r="D20" s="8">
        <v>29</v>
      </c>
      <c r="E20" s="8" t="s">
        <v>88</v>
      </c>
      <c r="F20" s="8">
        <v>42</v>
      </c>
      <c r="G20" s="8">
        <v>1</v>
      </c>
      <c r="H20" s="8">
        <f>G20/17</f>
        <v>5.8823529411764705E-2</v>
      </c>
      <c r="I20" s="8">
        <v>2</v>
      </c>
      <c r="J20" s="8">
        <f t="shared" si="0"/>
        <v>21.5</v>
      </c>
      <c r="K20" s="8">
        <v>19</v>
      </c>
      <c r="L20" s="8" t="s">
        <v>259</v>
      </c>
    </row>
    <row r="21" spans="1:12" x14ac:dyDescent="0.15">
      <c r="A21" s="9" t="s">
        <v>42</v>
      </c>
      <c r="B21" s="8" t="s">
        <v>33</v>
      </c>
      <c r="C21" s="8">
        <v>7</v>
      </c>
      <c r="D21" s="8">
        <v>3</v>
      </c>
      <c r="E21" s="8" t="s">
        <v>43</v>
      </c>
      <c r="F21" s="8">
        <v>46</v>
      </c>
      <c r="G21" s="8">
        <v>25</v>
      </c>
      <c r="H21" s="8">
        <f>G21/30</f>
        <v>0.83333333333333337</v>
      </c>
      <c r="I21" s="8">
        <v>39</v>
      </c>
      <c r="J21" s="8">
        <f t="shared" si="0"/>
        <v>22.049999999999997</v>
      </c>
      <c r="K21" s="8">
        <v>20</v>
      </c>
      <c r="L21" s="8" t="s">
        <v>259</v>
      </c>
    </row>
    <row r="22" spans="1:12" x14ac:dyDescent="0.15">
      <c r="A22" s="9" t="s">
        <v>103</v>
      </c>
      <c r="B22" s="8" t="s">
        <v>36</v>
      </c>
      <c r="C22" s="8">
        <v>0</v>
      </c>
      <c r="D22" s="8">
        <v>29</v>
      </c>
      <c r="E22" s="8" t="s">
        <v>104</v>
      </c>
      <c r="F22" s="8">
        <v>9</v>
      </c>
      <c r="G22" s="8">
        <v>7</v>
      </c>
      <c r="H22" s="8">
        <f>G22/17</f>
        <v>0.41176470588235292</v>
      </c>
      <c r="I22" s="8">
        <v>19</v>
      </c>
      <c r="J22" s="8">
        <f t="shared" si="0"/>
        <v>22.5</v>
      </c>
      <c r="K22" s="8">
        <v>21</v>
      </c>
      <c r="L22" s="8" t="s">
        <v>259</v>
      </c>
    </row>
    <row r="23" spans="1:12" x14ac:dyDescent="0.15">
      <c r="A23" s="9" t="s">
        <v>93</v>
      </c>
      <c r="B23" s="8" t="s">
        <v>36</v>
      </c>
      <c r="C23" s="8">
        <v>0</v>
      </c>
      <c r="D23" s="8">
        <v>29</v>
      </c>
      <c r="E23" s="8" t="s">
        <v>94</v>
      </c>
      <c r="F23" s="8">
        <v>30</v>
      </c>
      <c r="G23" s="8">
        <v>4</v>
      </c>
      <c r="H23" s="8">
        <f>G23/17</f>
        <v>0.23529411764705882</v>
      </c>
      <c r="I23" s="8">
        <v>11</v>
      </c>
      <c r="J23" s="8">
        <f t="shared" si="0"/>
        <v>22.85</v>
      </c>
      <c r="K23" s="8">
        <v>22</v>
      </c>
      <c r="L23" s="8" t="s">
        <v>259</v>
      </c>
    </row>
    <row r="24" spans="1:12" x14ac:dyDescent="0.15">
      <c r="A24" s="9" t="s">
        <v>70</v>
      </c>
      <c r="B24" s="8" t="s">
        <v>36</v>
      </c>
      <c r="C24" s="8">
        <v>2.5</v>
      </c>
      <c r="D24" s="8">
        <v>19</v>
      </c>
      <c r="E24" s="8" t="s">
        <v>71</v>
      </c>
      <c r="F24" s="8">
        <v>26</v>
      </c>
      <c r="G24" s="8">
        <v>10</v>
      </c>
      <c r="H24" s="8">
        <f>G24/17</f>
        <v>0.58823529411764708</v>
      </c>
      <c r="I24" s="8">
        <v>27</v>
      </c>
      <c r="J24" s="8">
        <f t="shared" si="0"/>
        <v>22.85</v>
      </c>
      <c r="K24" s="8">
        <v>22</v>
      </c>
      <c r="L24" s="8" t="s">
        <v>259</v>
      </c>
    </row>
    <row r="25" spans="1:12" x14ac:dyDescent="0.15">
      <c r="A25" s="9" t="s">
        <v>72</v>
      </c>
      <c r="B25" s="8" t="s">
        <v>36</v>
      </c>
      <c r="C25" s="8">
        <v>2</v>
      </c>
      <c r="D25" s="8">
        <v>21</v>
      </c>
      <c r="E25" s="8" t="s">
        <v>73</v>
      </c>
      <c r="F25" s="8">
        <v>31</v>
      </c>
      <c r="G25" s="8">
        <v>9</v>
      </c>
      <c r="H25" s="8">
        <f>G25/17</f>
        <v>0.52941176470588236</v>
      </c>
      <c r="I25" s="8">
        <v>24</v>
      </c>
      <c r="J25" s="8">
        <f t="shared" si="0"/>
        <v>23.549999999999997</v>
      </c>
      <c r="K25" s="8">
        <v>24</v>
      </c>
      <c r="L25" s="8" t="s">
        <v>259</v>
      </c>
    </row>
    <row r="26" spans="1:12" x14ac:dyDescent="0.15">
      <c r="A26" s="9" t="s">
        <v>58</v>
      </c>
      <c r="B26" s="8" t="s">
        <v>33</v>
      </c>
      <c r="C26" s="8">
        <v>5</v>
      </c>
      <c r="D26" s="8">
        <v>9</v>
      </c>
      <c r="E26" s="8" t="s">
        <v>59</v>
      </c>
      <c r="F26" s="8">
        <v>22</v>
      </c>
      <c r="G26" s="8">
        <v>29</v>
      </c>
      <c r="H26" s="8">
        <f>G26/30</f>
        <v>0.96666666666666667</v>
      </c>
      <c r="I26" s="8">
        <v>45</v>
      </c>
      <c r="J26" s="8">
        <f t="shared" si="0"/>
        <v>23.549999999999997</v>
      </c>
      <c r="K26" s="8">
        <v>24</v>
      </c>
      <c r="L26" s="8" t="s">
        <v>259</v>
      </c>
    </row>
    <row r="27" spans="1:12" x14ac:dyDescent="0.15">
      <c r="A27" s="9" t="s">
        <v>109</v>
      </c>
      <c r="B27" s="8" t="s">
        <v>33</v>
      </c>
      <c r="C27" s="8">
        <v>0</v>
      </c>
      <c r="D27" s="8">
        <v>29</v>
      </c>
      <c r="E27" s="8" t="s">
        <v>110</v>
      </c>
      <c r="F27" s="8">
        <v>14</v>
      </c>
      <c r="G27" s="8">
        <v>13</v>
      </c>
      <c r="H27" s="8">
        <f>G27/30</f>
        <v>0.43333333333333335</v>
      </c>
      <c r="I27" s="8">
        <v>20</v>
      </c>
      <c r="J27" s="8">
        <f t="shared" si="0"/>
        <v>23.6</v>
      </c>
      <c r="K27" s="8">
        <v>26</v>
      </c>
      <c r="L27" s="8" t="s">
        <v>260</v>
      </c>
    </row>
    <row r="28" spans="1:12" x14ac:dyDescent="0.15">
      <c r="A28" s="9" t="s">
        <v>77</v>
      </c>
      <c r="B28" s="8" t="s">
        <v>33</v>
      </c>
      <c r="C28" s="8">
        <v>2</v>
      </c>
      <c r="D28" s="8">
        <v>21</v>
      </c>
      <c r="E28" s="8" t="s">
        <v>78</v>
      </c>
      <c r="F28" s="8">
        <v>32</v>
      </c>
      <c r="G28" s="8">
        <v>17</v>
      </c>
      <c r="H28" s="8">
        <f>G28/30</f>
        <v>0.56666666666666665</v>
      </c>
      <c r="I28" s="8">
        <v>26</v>
      </c>
      <c r="J28" s="8">
        <f t="shared" si="0"/>
        <v>24.4</v>
      </c>
      <c r="K28" s="8">
        <v>27</v>
      </c>
      <c r="L28" s="8" t="s">
        <v>260</v>
      </c>
    </row>
    <row r="29" spans="1:12" x14ac:dyDescent="0.15">
      <c r="A29" s="9" t="s">
        <v>64</v>
      </c>
      <c r="B29" s="8" t="s">
        <v>33</v>
      </c>
      <c r="C29" s="8">
        <v>3.5</v>
      </c>
      <c r="D29" s="8">
        <v>17</v>
      </c>
      <c r="E29" s="8" t="s">
        <v>65</v>
      </c>
      <c r="F29" s="8">
        <v>35</v>
      </c>
      <c r="G29" s="8">
        <v>20</v>
      </c>
      <c r="H29" s="8">
        <f>G29/30</f>
        <v>0.66666666666666663</v>
      </c>
      <c r="I29" s="8">
        <v>31</v>
      </c>
      <c r="J29" s="8">
        <f t="shared" si="0"/>
        <v>24.6</v>
      </c>
      <c r="K29" s="8">
        <v>28</v>
      </c>
      <c r="L29" s="8" t="s">
        <v>260</v>
      </c>
    </row>
    <row r="30" spans="1:12" x14ac:dyDescent="0.15">
      <c r="A30" s="9" t="s">
        <v>112</v>
      </c>
      <c r="B30" s="8" t="s">
        <v>36</v>
      </c>
      <c r="C30" s="8">
        <v>0</v>
      </c>
      <c r="D30" s="8">
        <v>29</v>
      </c>
      <c r="E30" s="8" t="s">
        <v>37</v>
      </c>
      <c r="F30" s="8">
        <v>1</v>
      </c>
      <c r="G30" s="8">
        <v>11</v>
      </c>
      <c r="H30" s="8">
        <f>G30/17</f>
        <v>0.6470588235294118</v>
      </c>
      <c r="I30" s="8">
        <v>30</v>
      </c>
      <c r="J30" s="8">
        <f t="shared" si="0"/>
        <v>25.15</v>
      </c>
      <c r="K30" s="8">
        <v>29</v>
      </c>
      <c r="L30" s="8" t="s">
        <v>260</v>
      </c>
    </row>
    <row r="31" spans="1:12" x14ac:dyDescent="0.15">
      <c r="A31" s="9" t="s">
        <v>85</v>
      </c>
      <c r="B31" s="8" t="s">
        <v>36</v>
      </c>
      <c r="C31" s="8">
        <v>1</v>
      </c>
      <c r="D31" s="8">
        <v>27</v>
      </c>
      <c r="E31" s="8" t="s">
        <v>86</v>
      </c>
      <c r="F31" s="8">
        <v>34</v>
      </c>
      <c r="G31" s="8">
        <v>8</v>
      </c>
      <c r="H31" s="8">
        <f>G31/17</f>
        <v>0.47058823529411764</v>
      </c>
      <c r="I31" s="8">
        <v>22</v>
      </c>
      <c r="J31" s="8">
        <f t="shared" si="0"/>
        <v>26.3</v>
      </c>
      <c r="K31" s="8">
        <v>30</v>
      </c>
      <c r="L31" s="8" t="s">
        <v>260</v>
      </c>
    </row>
    <row r="32" spans="1:12" x14ac:dyDescent="0.15">
      <c r="A32" s="9" t="s">
        <v>111</v>
      </c>
      <c r="B32" s="8" t="s">
        <v>36</v>
      </c>
      <c r="C32" s="8">
        <v>0</v>
      </c>
      <c r="D32" s="8">
        <v>29</v>
      </c>
      <c r="E32" s="8" t="s">
        <v>37</v>
      </c>
      <c r="F32" s="8">
        <v>1</v>
      </c>
      <c r="G32" s="8">
        <v>13</v>
      </c>
      <c r="H32" s="8">
        <f>G32/17</f>
        <v>0.76470588235294112</v>
      </c>
      <c r="I32" s="8">
        <v>35</v>
      </c>
      <c r="J32" s="8">
        <f t="shared" si="0"/>
        <v>26.9</v>
      </c>
      <c r="K32" s="8">
        <v>31</v>
      </c>
      <c r="L32" s="8" t="s">
        <v>260</v>
      </c>
    </row>
    <row r="33" spans="1:12" x14ac:dyDescent="0.15">
      <c r="A33" s="9" t="s">
        <v>68</v>
      </c>
      <c r="B33" s="8" t="s">
        <v>36</v>
      </c>
      <c r="C33" s="8">
        <v>2.5</v>
      </c>
      <c r="D33" s="8">
        <v>19</v>
      </c>
      <c r="E33" s="8" t="s">
        <v>69</v>
      </c>
      <c r="F33" s="8">
        <v>29</v>
      </c>
      <c r="G33" s="8">
        <v>14</v>
      </c>
      <c r="H33" s="8">
        <f>G33/17</f>
        <v>0.82352941176470584</v>
      </c>
      <c r="I33" s="8">
        <v>38</v>
      </c>
      <c r="J33" s="8">
        <f t="shared" si="0"/>
        <v>27.15</v>
      </c>
      <c r="K33" s="8">
        <v>32</v>
      </c>
      <c r="L33" s="8" t="s">
        <v>260</v>
      </c>
    </row>
    <row r="34" spans="1:12" x14ac:dyDescent="0.15">
      <c r="A34" s="9" t="s">
        <v>66</v>
      </c>
      <c r="B34" s="8" t="s">
        <v>33</v>
      </c>
      <c r="C34" s="8">
        <v>3</v>
      </c>
      <c r="D34" s="8">
        <v>18</v>
      </c>
      <c r="E34" s="8" t="s">
        <v>67</v>
      </c>
      <c r="F34" s="8">
        <v>43</v>
      </c>
      <c r="G34" s="8">
        <v>23</v>
      </c>
      <c r="H34" s="8">
        <f>G34/30</f>
        <v>0.76666666666666672</v>
      </c>
      <c r="I34" s="8">
        <v>36</v>
      </c>
      <c r="J34" s="8">
        <f t="shared" si="0"/>
        <v>28.049999999999997</v>
      </c>
      <c r="K34" s="8">
        <v>33</v>
      </c>
      <c r="L34" s="8" t="s">
        <v>260</v>
      </c>
    </row>
    <row r="35" spans="1:12" x14ac:dyDescent="0.15">
      <c r="A35" s="9" t="s">
        <v>97</v>
      </c>
      <c r="B35" s="8" t="s">
        <v>33</v>
      </c>
      <c r="C35" s="8">
        <v>0</v>
      </c>
      <c r="D35" s="8">
        <v>29</v>
      </c>
      <c r="E35" s="8" t="s">
        <v>98</v>
      </c>
      <c r="F35" s="8">
        <v>23</v>
      </c>
      <c r="G35" s="8">
        <v>19</v>
      </c>
      <c r="H35" s="8">
        <f>G35/30</f>
        <v>0.6333333333333333</v>
      </c>
      <c r="I35" s="8">
        <v>29</v>
      </c>
      <c r="J35" s="8">
        <f t="shared" si="0"/>
        <v>28.099999999999998</v>
      </c>
      <c r="K35" s="8">
        <v>34</v>
      </c>
      <c r="L35" s="8" t="s">
        <v>260</v>
      </c>
    </row>
    <row r="36" spans="1:12" x14ac:dyDescent="0.15">
      <c r="A36" s="9" t="s">
        <v>107</v>
      </c>
      <c r="B36" s="8" t="s">
        <v>33</v>
      </c>
      <c r="C36" s="8">
        <v>0</v>
      </c>
      <c r="D36" s="8">
        <v>29</v>
      </c>
      <c r="E36" s="8" t="s">
        <v>108</v>
      </c>
      <c r="F36" s="8">
        <v>20</v>
      </c>
      <c r="G36" s="8">
        <v>21</v>
      </c>
      <c r="H36" s="8">
        <f>G36/30</f>
        <v>0.7</v>
      </c>
      <c r="I36" s="8">
        <v>32</v>
      </c>
      <c r="J36" s="8">
        <f t="shared" si="0"/>
        <v>28.7</v>
      </c>
      <c r="K36" s="8">
        <v>35</v>
      </c>
      <c r="L36" s="8" t="s">
        <v>260</v>
      </c>
    </row>
    <row r="37" spans="1:12" x14ac:dyDescent="0.15">
      <c r="A37" s="9" t="s">
        <v>119</v>
      </c>
      <c r="B37" s="8" t="s">
        <v>33</v>
      </c>
      <c r="C37" s="8">
        <v>0</v>
      </c>
      <c r="D37" s="8">
        <v>29</v>
      </c>
      <c r="E37" s="8" t="s">
        <v>120</v>
      </c>
      <c r="F37" s="8">
        <v>47</v>
      </c>
      <c r="G37" s="8">
        <v>14</v>
      </c>
      <c r="H37" s="8">
        <f>G37/30</f>
        <v>0.46666666666666667</v>
      </c>
      <c r="I37" s="8">
        <v>21</v>
      </c>
      <c r="J37" s="8">
        <f t="shared" si="0"/>
        <v>28.9</v>
      </c>
      <c r="K37" s="8">
        <v>36</v>
      </c>
      <c r="L37" s="8" t="s">
        <v>260</v>
      </c>
    </row>
    <row r="38" spans="1:12" x14ac:dyDescent="0.15">
      <c r="A38" s="9" t="s">
        <v>76</v>
      </c>
      <c r="B38" s="8" t="s">
        <v>33</v>
      </c>
      <c r="C38" s="8">
        <v>2</v>
      </c>
      <c r="D38" s="8">
        <v>21</v>
      </c>
      <c r="E38" s="8" t="s">
        <v>16</v>
      </c>
      <c r="F38" s="8">
        <v>16</v>
      </c>
      <c r="G38" s="8">
        <v>30</v>
      </c>
      <c r="H38" s="8">
        <f>G38/30</f>
        <v>1</v>
      </c>
      <c r="I38" s="8">
        <v>46</v>
      </c>
      <c r="J38" s="8">
        <f t="shared" si="0"/>
        <v>29</v>
      </c>
      <c r="K38" s="8">
        <v>37</v>
      </c>
      <c r="L38" s="8" t="s">
        <v>260</v>
      </c>
    </row>
    <row r="39" spans="1:12" x14ac:dyDescent="0.15">
      <c r="A39" s="9" t="s">
        <v>101</v>
      </c>
      <c r="B39" s="8" t="s">
        <v>36</v>
      </c>
      <c r="C39" s="8">
        <v>0</v>
      </c>
      <c r="D39" s="8">
        <v>29</v>
      </c>
      <c r="E39" s="8" t="s">
        <v>102</v>
      </c>
      <c r="F39" s="8">
        <v>24</v>
      </c>
      <c r="G39" s="8">
        <v>12</v>
      </c>
      <c r="H39" s="8">
        <f>G39/17</f>
        <v>0.70588235294117652</v>
      </c>
      <c r="I39" s="8">
        <v>33</v>
      </c>
      <c r="J39" s="8">
        <f t="shared" si="0"/>
        <v>29.65</v>
      </c>
      <c r="K39" s="8">
        <v>38</v>
      </c>
      <c r="L39" s="8" t="s">
        <v>260</v>
      </c>
    </row>
    <row r="40" spans="1:12" x14ac:dyDescent="0.15">
      <c r="A40" s="9" t="s">
        <v>117</v>
      </c>
      <c r="B40" s="8" t="s">
        <v>33</v>
      </c>
      <c r="C40" s="8">
        <v>0</v>
      </c>
      <c r="D40" s="8">
        <v>29</v>
      </c>
      <c r="E40" s="8" t="s">
        <v>118</v>
      </c>
      <c r="F40" s="8">
        <v>36</v>
      </c>
      <c r="G40" s="8">
        <v>18</v>
      </c>
      <c r="H40" s="8">
        <f>G40/30</f>
        <v>0.6</v>
      </c>
      <c r="I40" s="8">
        <v>28</v>
      </c>
      <c r="J40" s="8">
        <f t="shared" si="0"/>
        <v>29.699999999999996</v>
      </c>
      <c r="K40" s="8">
        <v>39</v>
      </c>
      <c r="L40" s="8" t="s">
        <v>260</v>
      </c>
    </row>
    <row r="41" spans="1:12" x14ac:dyDescent="0.15">
      <c r="A41" s="9" t="s">
        <v>121</v>
      </c>
      <c r="B41" s="8" t="s">
        <v>33</v>
      </c>
      <c r="C41" s="8">
        <v>0</v>
      </c>
      <c r="D41" s="8">
        <v>29</v>
      </c>
      <c r="E41" s="8" t="s">
        <v>122</v>
      </c>
      <c r="F41" s="8">
        <v>8</v>
      </c>
      <c r="G41" s="8">
        <v>26</v>
      </c>
      <c r="H41" s="8">
        <f>G41/30</f>
        <v>0.8666666666666667</v>
      </c>
      <c r="I41" s="8">
        <v>40</v>
      </c>
      <c r="J41" s="8">
        <f t="shared" si="0"/>
        <v>29.7</v>
      </c>
      <c r="K41" s="8">
        <v>39</v>
      </c>
      <c r="L41" s="8" t="s">
        <v>260</v>
      </c>
    </row>
    <row r="42" spans="1:12" x14ac:dyDescent="0.15">
      <c r="A42" s="9" t="s">
        <v>113</v>
      </c>
      <c r="B42" s="8" t="s">
        <v>33</v>
      </c>
      <c r="C42" s="8">
        <v>0</v>
      </c>
      <c r="D42" s="8">
        <v>29</v>
      </c>
      <c r="E42" s="8" t="s">
        <v>114</v>
      </c>
      <c r="F42" s="8">
        <v>18</v>
      </c>
      <c r="G42" s="8">
        <v>24</v>
      </c>
      <c r="H42" s="8">
        <f>G42/30</f>
        <v>0.8</v>
      </c>
      <c r="I42" s="8">
        <v>37</v>
      </c>
      <c r="J42" s="8">
        <f t="shared" si="0"/>
        <v>30.15</v>
      </c>
      <c r="K42" s="8">
        <v>41</v>
      </c>
      <c r="L42" s="8" t="s">
        <v>260</v>
      </c>
    </row>
    <row r="43" spans="1:12" x14ac:dyDescent="0.15">
      <c r="A43" s="9" t="s">
        <v>105</v>
      </c>
      <c r="B43" s="8" t="s">
        <v>36</v>
      </c>
      <c r="C43" s="8">
        <v>0</v>
      </c>
      <c r="D43" s="8">
        <v>29</v>
      </c>
      <c r="E43" s="8" t="s">
        <v>106</v>
      </c>
      <c r="F43" s="8">
        <v>15</v>
      </c>
      <c r="G43" s="8">
        <v>15</v>
      </c>
      <c r="H43" s="8">
        <f>G43/17</f>
        <v>0.88235294117647056</v>
      </c>
      <c r="I43" s="8">
        <v>41</v>
      </c>
      <c r="J43" s="8">
        <f t="shared" si="0"/>
        <v>31.1</v>
      </c>
      <c r="K43" s="8">
        <v>42</v>
      </c>
      <c r="L43" s="8" t="s">
        <v>260</v>
      </c>
    </row>
    <row r="44" spans="1:12" x14ac:dyDescent="0.15">
      <c r="A44" s="9" t="s">
        <v>115</v>
      </c>
      <c r="B44" s="8" t="s">
        <v>33</v>
      </c>
      <c r="C44" s="8">
        <v>0</v>
      </c>
      <c r="D44" s="8">
        <v>29</v>
      </c>
      <c r="E44" s="8" t="s">
        <v>116</v>
      </c>
      <c r="F44" s="8">
        <v>33</v>
      </c>
      <c r="G44" s="8">
        <v>22</v>
      </c>
      <c r="H44" s="8">
        <f>G44/30</f>
        <v>0.73333333333333328</v>
      </c>
      <c r="I44" s="8">
        <v>34</v>
      </c>
      <c r="J44" s="8">
        <f t="shared" si="0"/>
        <v>31.349999999999998</v>
      </c>
      <c r="K44" s="8">
        <v>43</v>
      </c>
      <c r="L44" s="8" t="s">
        <v>260</v>
      </c>
    </row>
    <row r="45" spans="1:12" x14ac:dyDescent="0.15">
      <c r="A45" s="9" t="s">
        <v>91</v>
      </c>
      <c r="B45" s="8" t="s">
        <v>36</v>
      </c>
      <c r="C45" s="8">
        <v>0</v>
      </c>
      <c r="D45" s="8">
        <v>29</v>
      </c>
      <c r="E45" s="8" t="s">
        <v>92</v>
      </c>
      <c r="F45" s="8">
        <v>11</v>
      </c>
      <c r="G45" s="8">
        <v>16</v>
      </c>
      <c r="H45" s="8">
        <f>G45/17</f>
        <v>0.94117647058823528</v>
      </c>
      <c r="I45" s="8">
        <v>44</v>
      </c>
      <c r="J45" s="8">
        <f t="shared" si="0"/>
        <v>31.549999999999997</v>
      </c>
      <c r="K45" s="8">
        <v>44</v>
      </c>
      <c r="L45" s="8" t="s">
        <v>260</v>
      </c>
    </row>
    <row r="46" spans="1:12" x14ac:dyDescent="0.15">
      <c r="A46" s="9" t="s">
        <v>95</v>
      </c>
      <c r="B46" s="8" t="s">
        <v>33</v>
      </c>
      <c r="C46" s="8">
        <v>0</v>
      </c>
      <c r="D46" s="8">
        <v>29</v>
      </c>
      <c r="E46" s="8" t="s">
        <v>96</v>
      </c>
      <c r="F46" s="8">
        <v>27</v>
      </c>
      <c r="G46" s="8">
        <v>27</v>
      </c>
      <c r="H46" s="8">
        <f>G46/30</f>
        <v>0.9</v>
      </c>
      <c r="I46" s="8">
        <v>42</v>
      </c>
      <c r="J46" s="8">
        <f t="shared" si="0"/>
        <v>33.25</v>
      </c>
      <c r="K46" s="8">
        <v>45</v>
      </c>
      <c r="L46" s="8" t="s">
        <v>260</v>
      </c>
    </row>
    <row r="47" spans="1:12" x14ac:dyDescent="0.15">
      <c r="A47" s="9" t="s">
        <v>99</v>
      </c>
      <c r="B47" s="8" t="s">
        <v>33</v>
      </c>
      <c r="C47" s="8">
        <v>0</v>
      </c>
      <c r="D47" s="8">
        <v>29</v>
      </c>
      <c r="E47" s="8" t="s">
        <v>100</v>
      </c>
      <c r="F47" s="8">
        <v>25</v>
      </c>
      <c r="G47" s="8">
        <v>28</v>
      </c>
      <c r="H47" s="8">
        <f>G47/30</f>
        <v>0.93333333333333335</v>
      </c>
      <c r="I47" s="8">
        <v>43</v>
      </c>
      <c r="J47" s="8">
        <f t="shared" si="0"/>
        <v>33.299999999999997</v>
      </c>
      <c r="K47" s="8">
        <v>46</v>
      </c>
      <c r="L47" s="8" t="s">
        <v>260</v>
      </c>
    </row>
    <row r="48" spans="1:12" x14ac:dyDescent="0.15">
      <c r="A48" s="9" t="s">
        <v>89</v>
      </c>
      <c r="B48" s="8" t="s">
        <v>36</v>
      </c>
      <c r="C48" s="8">
        <v>0</v>
      </c>
      <c r="D48" s="8">
        <v>29</v>
      </c>
      <c r="E48" s="8" t="s">
        <v>90</v>
      </c>
      <c r="F48" s="8">
        <v>38</v>
      </c>
      <c r="G48" s="8">
        <v>17</v>
      </c>
      <c r="H48" s="8">
        <f>G48/17</f>
        <v>1</v>
      </c>
      <c r="I48" s="8">
        <v>46</v>
      </c>
      <c r="J48" s="8">
        <f t="shared" si="0"/>
        <v>36.299999999999997</v>
      </c>
      <c r="K48" s="8">
        <v>47</v>
      </c>
      <c r="L48" s="8" t="s">
        <v>260</v>
      </c>
    </row>
  </sheetData>
  <autoFilter ref="A1:L48" xr:uid="{00000000-0009-0000-0000-000001000000}">
    <sortState ref="A2:L48">
      <sortCondition ref="K1:K48"/>
    </sortState>
  </autoFilter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9"/>
  <sheetViews>
    <sheetView workbookViewId="0">
      <selection activeCell="B1" sqref="B1:B1048576"/>
    </sheetView>
  </sheetViews>
  <sheetFormatPr defaultColWidth="8.625" defaultRowHeight="13.5" x14ac:dyDescent="0.15"/>
  <cols>
    <col min="1" max="1" width="12.625" style="2" customWidth="1"/>
    <col min="2" max="4" width="8.625" style="2"/>
    <col min="5" max="6" width="8.625" style="3"/>
    <col min="7" max="12" width="8.625" style="2"/>
  </cols>
  <sheetData>
    <row r="1" spans="1:12" s="1" customFormat="1" ht="54" x14ac:dyDescent="0.1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31</v>
      </c>
      <c r="I1" s="6" t="s">
        <v>7</v>
      </c>
      <c r="J1" s="6" t="s">
        <v>8</v>
      </c>
      <c r="K1" s="6" t="s">
        <v>9</v>
      </c>
      <c r="L1" s="6" t="s">
        <v>10</v>
      </c>
    </row>
    <row r="2" spans="1:12" x14ac:dyDescent="0.15">
      <c r="A2" s="9" t="s">
        <v>126</v>
      </c>
      <c r="B2" s="8" t="s">
        <v>127</v>
      </c>
      <c r="C2" s="8">
        <v>8.5</v>
      </c>
      <c r="D2" s="8">
        <v>2</v>
      </c>
      <c r="E2" s="9" t="s">
        <v>128</v>
      </c>
      <c r="F2" s="8">
        <v>14</v>
      </c>
      <c r="G2" s="10">
        <v>1</v>
      </c>
      <c r="H2" s="8">
        <f t="shared" ref="H2:H33" si="0">G2/34</f>
        <v>2.9411764705882353E-2</v>
      </c>
      <c r="I2" s="7">
        <v>1</v>
      </c>
      <c r="J2" s="8">
        <f t="shared" ref="J2:J33" si="1">D2*0.5+F2*0.15+I2*0.35</f>
        <v>3.45</v>
      </c>
      <c r="K2" s="8">
        <v>1</v>
      </c>
      <c r="L2" s="8" t="s">
        <v>258</v>
      </c>
    </row>
    <row r="3" spans="1:12" x14ac:dyDescent="0.15">
      <c r="A3" s="9" t="s">
        <v>139</v>
      </c>
      <c r="B3" s="8" t="s">
        <v>127</v>
      </c>
      <c r="C3" s="8">
        <v>7</v>
      </c>
      <c r="D3" s="8">
        <v>8</v>
      </c>
      <c r="E3" s="9" t="s">
        <v>140</v>
      </c>
      <c r="F3" s="8">
        <v>30</v>
      </c>
      <c r="G3" s="10">
        <v>4</v>
      </c>
      <c r="H3" s="8">
        <f t="shared" si="0"/>
        <v>0.11764705882352941</v>
      </c>
      <c r="I3" s="7">
        <v>7</v>
      </c>
      <c r="J3" s="8">
        <f t="shared" si="1"/>
        <v>10.95</v>
      </c>
      <c r="K3" s="8">
        <v>2</v>
      </c>
      <c r="L3" s="8" t="s">
        <v>258</v>
      </c>
    </row>
    <row r="4" spans="1:12" x14ac:dyDescent="0.15">
      <c r="A4" s="9" t="s">
        <v>135</v>
      </c>
      <c r="B4" s="8" t="s">
        <v>124</v>
      </c>
      <c r="C4" s="8">
        <v>8</v>
      </c>
      <c r="D4" s="8">
        <v>5</v>
      </c>
      <c r="E4" s="9" t="s">
        <v>136</v>
      </c>
      <c r="F4" s="8">
        <v>42</v>
      </c>
      <c r="G4" s="10">
        <v>4</v>
      </c>
      <c r="H4" s="8">
        <f t="shared" si="0"/>
        <v>0.11764705882352941</v>
      </c>
      <c r="I4" s="7">
        <v>7</v>
      </c>
      <c r="J4" s="8">
        <f t="shared" si="1"/>
        <v>11.25</v>
      </c>
      <c r="K4" s="8">
        <v>3</v>
      </c>
      <c r="L4" s="8" t="s">
        <v>258</v>
      </c>
    </row>
    <row r="5" spans="1:12" x14ac:dyDescent="0.15">
      <c r="A5" s="9" t="s">
        <v>143</v>
      </c>
      <c r="B5" s="8" t="s">
        <v>127</v>
      </c>
      <c r="C5" s="8">
        <v>7</v>
      </c>
      <c r="D5" s="8">
        <v>8</v>
      </c>
      <c r="E5" s="9" t="s">
        <v>144</v>
      </c>
      <c r="F5" s="8">
        <v>32</v>
      </c>
      <c r="G5" s="10">
        <v>5</v>
      </c>
      <c r="H5" s="8">
        <f t="shared" si="0"/>
        <v>0.14705882352941177</v>
      </c>
      <c r="I5" s="7">
        <v>9</v>
      </c>
      <c r="J5" s="8">
        <f t="shared" si="1"/>
        <v>11.950000000000001</v>
      </c>
      <c r="K5" s="8">
        <v>4</v>
      </c>
      <c r="L5" s="8" t="s">
        <v>258</v>
      </c>
    </row>
    <row r="6" spans="1:12" x14ac:dyDescent="0.15">
      <c r="A6" s="9" t="s">
        <v>147</v>
      </c>
      <c r="B6" s="8" t="s">
        <v>127</v>
      </c>
      <c r="C6" s="8">
        <v>6</v>
      </c>
      <c r="D6" s="8">
        <v>12</v>
      </c>
      <c r="E6" s="9" t="s">
        <v>148</v>
      </c>
      <c r="F6" s="8">
        <v>5</v>
      </c>
      <c r="G6" s="10">
        <v>8</v>
      </c>
      <c r="H6" s="8">
        <f t="shared" si="0"/>
        <v>0.23529411764705882</v>
      </c>
      <c r="I6" s="7">
        <v>15</v>
      </c>
      <c r="J6" s="8">
        <f t="shared" si="1"/>
        <v>12</v>
      </c>
      <c r="K6" s="8">
        <v>5</v>
      </c>
      <c r="L6" s="8" t="s">
        <v>258</v>
      </c>
    </row>
    <row r="7" spans="1:12" x14ac:dyDescent="0.15">
      <c r="A7" s="9" t="s">
        <v>145</v>
      </c>
      <c r="B7" s="8" t="s">
        <v>127</v>
      </c>
      <c r="C7" s="8">
        <v>6.5</v>
      </c>
      <c r="D7" s="8">
        <v>11</v>
      </c>
      <c r="E7" s="9" t="s">
        <v>146</v>
      </c>
      <c r="F7" s="8">
        <v>44</v>
      </c>
      <c r="G7" s="10">
        <v>3</v>
      </c>
      <c r="H7" s="8">
        <f t="shared" si="0"/>
        <v>8.8235294117647065E-2</v>
      </c>
      <c r="I7" s="7">
        <v>5</v>
      </c>
      <c r="J7" s="8">
        <f t="shared" si="1"/>
        <v>13.85</v>
      </c>
      <c r="K7" s="8">
        <v>6</v>
      </c>
      <c r="L7" s="8" t="s">
        <v>258</v>
      </c>
    </row>
    <row r="8" spans="1:12" x14ac:dyDescent="0.15">
      <c r="A8" s="9" t="s">
        <v>151</v>
      </c>
      <c r="B8" s="8" t="s">
        <v>127</v>
      </c>
      <c r="C8" s="8">
        <v>5.5</v>
      </c>
      <c r="D8" s="8">
        <v>13</v>
      </c>
      <c r="E8" s="9" t="s">
        <v>152</v>
      </c>
      <c r="F8" s="8">
        <v>29</v>
      </c>
      <c r="G8" s="10">
        <v>6</v>
      </c>
      <c r="H8" s="8">
        <f t="shared" si="0"/>
        <v>0.17647058823529413</v>
      </c>
      <c r="I8" s="7">
        <v>11</v>
      </c>
      <c r="J8" s="8">
        <f t="shared" si="1"/>
        <v>14.7</v>
      </c>
      <c r="K8" s="8">
        <v>7</v>
      </c>
      <c r="L8" s="8" t="s">
        <v>258</v>
      </c>
    </row>
    <row r="9" spans="1:12" x14ac:dyDescent="0.15">
      <c r="A9" s="9" t="s">
        <v>137</v>
      </c>
      <c r="B9" s="8" t="s">
        <v>124</v>
      </c>
      <c r="C9" s="8">
        <v>7.5</v>
      </c>
      <c r="D9" s="8">
        <v>7</v>
      </c>
      <c r="E9" s="9" t="s">
        <v>138</v>
      </c>
      <c r="F9" s="8">
        <v>55</v>
      </c>
      <c r="G9" s="10">
        <v>5</v>
      </c>
      <c r="H9" s="8">
        <f t="shared" si="0"/>
        <v>0.14705882352941177</v>
      </c>
      <c r="I9" s="7">
        <v>9</v>
      </c>
      <c r="J9" s="8">
        <f t="shared" si="1"/>
        <v>14.9</v>
      </c>
      <c r="K9" s="8">
        <v>8</v>
      </c>
      <c r="L9" s="8" t="s">
        <v>258</v>
      </c>
    </row>
    <row r="10" spans="1:12" x14ac:dyDescent="0.15">
      <c r="A10" s="9" t="s">
        <v>141</v>
      </c>
      <c r="B10" s="8" t="s">
        <v>127</v>
      </c>
      <c r="C10" s="8">
        <v>7</v>
      </c>
      <c r="D10" s="8">
        <v>8</v>
      </c>
      <c r="E10" s="9" t="s">
        <v>142</v>
      </c>
      <c r="F10" s="8">
        <v>2</v>
      </c>
      <c r="G10" s="10">
        <v>16</v>
      </c>
      <c r="H10" s="8">
        <f t="shared" si="0"/>
        <v>0.47058823529411764</v>
      </c>
      <c r="I10" s="7">
        <v>31</v>
      </c>
      <c r="J10" s="8">
        <f t="shared" si="1"/>
        <v>15.149999999999999</v>
      </c>
      <c r="K10" s="8">
        <v>9</v>
      </c>
      <c r="L10" s="8" t="s">
        <v>258</v>
      </c>
    </row>
    <row r="11" spans="1:12" x14ac:dyDescent="0.15">
      <c r="A11" s="9" t="s">
        <v>155</v>
      </c>
      <c r="B11" s="8" t="s">
        <v>127</v>
      </c>
      <c r="C11" s="8">
        <v>5</v>
      </c>
      <c r="D11" s="8">
        <v>15</v>
      </c>
      <c r="E11" s="9" t="s">
        <v>156</v>
      </c>
      <c r="F11" s="8">
        <v>1</v>
      </c>
      <c r="G11" s="10">
        <v>12</v>
      </c>
      <c r="H11" s="8">
        <f t="shared" si="0"/>
        <v>0.35294117647058826</v>
      </c>
      <c r="I11" s="7">
        <v>23</v>
      </c>
      <c r="J11" s="8">
        <f t="shared" si="1"/>
        <v>15.7</v>
      </c>
      <c r="K11" s="8">
        <v>10</v>
      </c>
      <c r="L11" s="8" t="s">
        <v>258</v>
      </c>
    </row>
    <row r="12" spans="1:12" x14ac:dyDescent="0.15">
      <c r="A12" s="9" t="s">
        <v>131</v>
      </c>
      <c r="B12" s="8" t="s">
        <v>124</v>
      </c>
      <c r="C12" s="8">
        <v>8.5</v>
      </c>
      <c r="D12" s="8">
        <v>2</v>
      </c>
      <c r="E12" s="9" t="s">
        <v>132</v>
      </c>
      <c r="F12" s="8">
        <v>66</v>
      </c>
      <c r="G12" s="10">
        <v>8</v>
      </c>
      <c r="H12" s="8">
        <f t="shared" si="0"/>
        <v>0.23529411764705882</v>
      </c>
      <c r="I12" s="7">
        <v>15</v>
      </c>
      <c r="J12" s="8">
        <f t="shared" si="1"/>
        <v>16.149999999999999</v>
      </c>
      <c r="K12" s="8">
        <v>11</v>
      </c>
      <c r="L12" s="8" t="s">
        <v>258</v>
      </c>
    </row>
    <row r="13" spans="1:12" x14ac:dyDescent="0.15">
      <c r="A13" s="9" t="s">
        <v>161</v>
      </c>
      <c r="B13" s="8" t="s">
        <v>124</v>
      </c>
      <c r="C13" s="8">
        <v>3.5</v>
      </c>
      <c r="D13" s="8">
        <v>18</v>
      </c>
      <c r="E13" s="9" t="s">
        <v>162</v>
      </c>
      <c r="F13" s="8">
        <v>41</v>
      </c>
      <c r="G13" s="10">
        <v>2</v>
      </c>
      <c r="H13" s="8">
        <f t="shared" si="0"/>
        <v>5.8823529411764705E-2</v>
      </c>
      <c r="I13" s="7">
        <v>3</v>
      </c>
      <c r="J13" s="8">
        <f t="shared" si="1"/>
        <v>16.2</v>
      </c>
      <c r="K13" s="8">
        <v>12</v>
      </c>
      <c r="L13" s="8" t="s">
        <v>258</v>
      </c>
    </row>
    <row r="14" spans="1:12" x14ac:dyDescent="0.15">
      <c r="A14" s="9" t="s">
        <v>153</v>
      </c>
      <c r="B14" s="8" t="s">
        <v>127</v>
      </c>
      <c r="C14" s="8">
        <v>5</v>
      </c>
      <c r="D14" s="8">
        <v>15</v>
      </c>
      <c r="E14" s="9" t="s">
        <v>154</v>
      </c>
      <c r="F14" s="8">
        <v>34</v>
      </c>
      <c r="G14" s="10">
        <v>7</v>
      </c>
      <c r="H14" s="8">
        <f t="shared" si="0"/>
        <v>0.20588235294117646</v>
      </c>
      <c r="I14" s="7">
        <v>13</v>
      </c>
      <c r="J14" s="8">
        <f t="shared" si="1"/>
        <v>17.149999999999999</v>
      </c>
      <c r="K14" s="8">
        <v>13</v>
      </c>
      <c r="L14" s="8" t="s">
        <v>258</v>
      </c>
    </row>
    <row r="15" spans="1:12" x14ac:dyDescent="0.15">
      <c r="A15" s="9" t="s">
        <v>169</v>
      </c>
      <c r="B15" s="8" t="s">
        <v>127</v>
      </c>
      <c r="C15" s="8">
        <v>3</v>
      </c>
      <c r="D15" s="8">
        <v>20</v>
      </c>
      <c r="E15" s="9" t="s">
        <v>170</v>
      </c>
      <c r="F15" s="8">
        <v>53</v>
      </c>
      <c r="G15" s="10">
        <v>2</v>
      </c>
      <c r="H15" s="8">
        <f t="shared" si="0"/>
        <v>5.8823529411764705E-2</v>
      </c>
      <c r="I15" s="7">
        <v>3</v>
      </c>
      <c r="J15" s="8">
        <f t="shared" si="1"/>
        <v>19</v>
      </c>
      <c r="K15" s="8">
        <v>14</v>
      </c>
      <c r="L15" s="8" t="s">
        <v>258</v>
      </c>
    </row>
    <row r="16" spans="1:12" x14ac:dyDescent="0.15">
      <c r="A16" s="9" t="s">
        <v>123</v>
      </c>
      <c r="B16" s="8" t="s">
        <v>124</v>
      </c>
      <c r="C16" s="8">
        <v>9.5</v>
      </c>
      <c r="D16" s="8">
        <v>1</v>
      </c>
      <c r="E16" s="9" t="s">
        <v>125</v>
      </c>
      <c r="F16" s="8">
        <v>65</v>
      </c>
      <c r="G16" s="10">
        <v>16</v>
      </c>
      <c r="H16" s="8">
        <f t="shared" si="0"/>
        <v>0.47058823529411764</v>
      </c>
      <c r="I16" s="7">
        <v>31</v>
      </c>
      <c r="J16" s="8">
        <f t="shared" si="1"/>
        <v>21.1</v>
      </c>
      <c r="K16" s="8">
        <v>15</v>
      </c>
      <c r="L16" s="8" t="s">
        <v>259</v>
      </c>
    </row>
    <row r="17" spans="1:12" x14ac:dyDescent="0.15">
      <c r="A17" s="9" t="s">
        <v>157</v>
      </c>
      <c r="B17" s="8" t="s">
        <v>127</v>
      </c>
      <c r="C17" s="8">
        <v>4</v>
      </c>
      <c r="D17" s="8">
        <v>17</v>
      </c>
      <c r="E17" s="9" t="s">
        <v>158</v>
      </c>
      <c r="F17" s="8">
        <v>48</v>
      </c>
      <c r="G17" s="10">
        <v>9</v>
      </c>
      <c r="H17" s="8">
        <f t="shared" si="0"/>
        <v>0.26470588235294118</v>
      </c>
      <c r="I17" s="7">
        <v>17</v>
      </c>
      <c r="J17" s="8">
        <f t="shared" si="1"/>
        <v>21.65</v>
      </c>
      <c r="K17" s="8">
        <v>16</v>
      </c>
      <c r="L17" s="8" t="s">
        <v>259</v>
      </c>
    </row>
    <row r="18" spans="1:12" x14ac:dyDescent="0.15">
      <c r="A18" s="9" t="s">
        <v>159</v>
      </c>
      <c r="B18" s="8" t="s">
        <v>124</v>
      </c>
      <c r="C18" s="8">
        <v>3.5</v>
      </c>
      <c r="D18" s="8">
        <v>18</v>
      </c>
      <c r="E18" s="9" t="s">
        <v>160</v>
      </c>
      <c r="F18" s="8">
        <v>54</v>
      </c>
      <c r="G18" s="10">
        <v>7</v>
      </c>
      <c r="H18" s="8">
        <f t="shared" si="0"/>
        <v>0.20588235294117646</v>
      </c>
      <c r="I18" s="7">
        <v>13</v>
      </c>
      <c r="J18" s="8">
        <f t="shared" si="1"/>
        <v>21.650000000000002</v>
      </c>
      <c r="K18" s="8">
        <v>16</v>
      </c>
      <c r="L18" s="8" t="s">
        <v>259</v>
      </c>
    </row>
    <row r="19" spans="1:12" x14ac:dyDescent="0.15">
      <c r="A19" s="9" t="s">
        <v>181</v>
      </c>
      <c r="B19" s="8" t="s">
        <v>124</v>
      </c>
      <c r="C19" s="8">
        <v>2</v>
      </c>
      <c r="D19" s="8">
        <v>27</v>
      </c>
      <c r="E19" s="9" t="s">
        <v>182</v>
      </c>
      <c r="F19" s="8">
        <v>6</v>
      </c>
      <c r="G19" s="10">
        <v>12</v>
      </c>
      <c r="H19" s="8">
        <f t="shared" si="0"/>
        <v>0.35294117647058826</v>
      </c>
      <c r="I19" s="7">
        <v>23</v>
      </c>
      <c r="J19" s="8">
        <f t="shared" si="1"/>
        <v>22.45</v>
      </c>
      <c r="K19" s="8">
        <v>18</v>
      </c>
      <c r="L19" s="8" t="s">
        <v>259</v>
      </c>
    </row>
    <row r="20" spans="1:12" x14ac:dyDescent="0.15">
      <c r="A20" s="9" t="s">
        <v>194</v>
      </c>
      <c r="B20" s="8" t="s">
        <v>124</v>
      </c>
      <c r="C20" s="8">
        <v>1</v>
      </c>
      <c r="D20" s="8">
        <v>33</v>
      </c>
      <c r="E20" s="9" t="s">
        <v>18</v>
      </c>
      <c r="F20" s="8">
        <v>12</v>
      </c>
      <c r="G20" s="10">
        <v>11</v>
      </c>
      <c r="H20" s="8">
        <f t="shared" si="0"/>
        <v>0.3235294117647059</v>
      </c>
      <c r="I20" s="7">
        <v>21</v>
      </c>
      <c r="J20" s="8">
        <f t="shared" si="1"/>
        <v>25.65</v>
      </c>
      <c r="K20" s="8">
        <v>19</v>
      </c>
      <c r="L20" s="8" t="s">
        <v>259</v>
      </c>
    </row>
    <row r="21" spans="1:12" x14ac:dyDescent="0.15">
      <c r="A21" s="9" t="s">
        <v>251</v>
      </c>
      <c r="B21" s="8" t="s">
        <v>124</v>
      </c>
      <c r="C21" s="8">
        <v>0</v>
      </c>
      <c r="D21" s="8">
        <v>47</v>
      </c>
      <c r="E21" s="9" t="s">
        <v>252</v>
      </c>
      <c r="F21" s="8">
        <v>4</v>
      </c>
      <c r="G21" s="10">
        <v>3</v>
      </c>
      <c r="H21" s="8">
        <f t="shared" si="0"/>
        <v>8.8235294117647065E-2</v>
      </c>
      <c r="I21" s="7">
        <v>5</v>
      </c>
      <c r="J21" s="8">
        <f t="shared" si="1"/>
        <v>25.85</v>
      </c>
      <c r="K21" s="8">
        <v>20</v>
      </c>
      <c r="L21" s="8" t="s">
        <v>259</v>
      </c>
    </row>
    <row r="22" spans="1:12" x14ac:dyDescent="0.15">
      <c r="A22" s="9" t="s">
        <v>129</v>
      </c>
      <c r="B22" s="8" t="s">
        <v>127</v>
      </c>
      <c r="C22" s="8">
        <v>8.5</v>
      </c>
      <c r="D22" s="8">
        <v>2</v>
      </c>
      <c r="E22" s="9" t="s">
        <v>130</v>
      </c>
      <c r="F22" s="8">
        <v>61</v>
      </c>
      <c r="G22" s="10">
        <v>23</v>
      </c>
      <c r="H22" s="8">
        <f t="shared" si="0"/>
        <v>0.67647058823529416</v>
      </c>
      <c r="I22" s="7">
        <v>45</v>
      </c>
      <c r="J22" s="8">
        <f t="shared" si="1"/>
        <v>25.9</v>
      </c>
      <c r="K22" s="8">
        <v>21</v>
      </c>
      <c r="L22" s="8" t="s">
        <v>259</v>
      </c>
    </row>
    <row r="23" spans="1:12" x14ac:dyDescent="0.15">
      <c r="A23" s="9" t="s">
        <v>167</v>
      </c>
      <c r="B23" s="8" t="s">
        <v>124</v>
      </c>
      <c r="C23" s="8">
        <v>3</v>
      </c>
      <c r="D23" s="8">
        <v>20</v>
      </c>
      <c r="E23" s="9" t="s">
        <v>168</v>
      </c>
      <c r="F23" s="8">
        <v>63</v>
      </c>
      <c r="G23" s="10">
        <v>10</v>
      </c>
      <c r="H23" s="8">
        <f t="shared" si="0"/>
        <v>0.29411764705882354</v>
      </c>
      <c r="I23" s="7">
        <v>19</v>
      </c>
      <c r="J23" s="8">
        <f t="shared" si="1"/>
        <v>26.099999999999998</v>
      </c>
      <c r="K23" s="8">
        <v>22</v>
      </c>
      <c r="L23" s="8" t="s">
        <v>259</v>
      </c>
    </row>
    <row r="24" spans="1:12" x14ac:dyDescent="0.15">
      <c r="A24" s="9" t="s">
        <v>175</v>
      </c>
      <c r="B24" s="8" t="s">
        <v>127</v>
      </c>
      <c r="C24" s="8">
        <v>2.5</v>
      </c>
      <c r="D24" s="8">
        <v>26</v>
      </c>
      <c r="E24" s="9" t="s">
        <v>176</v>
      </c>
      <c r="F24" s="8">
        <v>52</v>
      </c>
      <c r="G24" s="10">
        <v>10</v>
      </c>
      <c r="H24" s="8">
        <f t="shared" si="0"/>
        <v>0.29411764705882354</v>
      </c>
      <c r="I24" s="7">
        <v>19</v>
      </c>
      <c r="J24" s="8">
        <f t="shared" si="1"/>
        <v>27.45</v>
      </c>
      <c r="K24" s="8">
        <v>23</v>
      </c>
      <c r="L24" s="8" t="s">
        <v>259</v>
      </c>
    </row>
    <row r="25" spans="1:12" x14ac:dyDescent="0.15">
      <c r="A25" s="9" t="s">
        <v>183</v>
      </c>
      <c r="B25" s="8" t="s">
        <v>124</v>
      </c>
      <c r="C25" s="8">
        <v>2</v>
      </c>
      <c r="D25" s="8">
        <v>27</v>
      </c>
      <c r="E25" s="9" t="s">
        <v>184</v>
      </c>
      <c r="F25" s="8">
        <v>7</v>
      </c>
      <c r="G25" s="10">
        <v>19</v>
      </c>
      <c r="H25" s="8">
        <f t="shared" si="0"/>
        <v>0.55882352941176472</v>
      </c>
      <c r="I25" s="7">
        <v>37</v>
      </c>
      <c r="J25" s="8">
        <f t="shared" si="1"/>
        <v>27.5</v>
      </c>
      <c r="K25" s="8">
        <v>24</v>
      </c>
      <c r="L25" s="8" t="s">
        <v>259</v>
      </c>
    </row>
    <row r="26" spans="1:12" x14ac:dyDescent="0.15">
      <c r="A26" s="9" t="s">
        <v>213</v>
      </c>
      <c r="B26" s="8" t="s">
        <v>124</v>
      </c>
      <c r="C26" s="8">
        <v>0.5</v>
      </c>
      <c r="D26" s="8">
        <v>43</v>
      </c>
      <c r="E26" s="9" t="s">
        <v>214</v>
      </c>
      <c r="F26" s="8">
        <v>3</v>
      </c>
      <c r="G26" s="10">
        <v>9</v>
      </c>
      <c r="H26" s="8">
        <f t="shared" si="0"/>
        <v>0.26470588235294118</v>
      </c>
      <c r="I26" s="7">
        <v>17</v>
      </c>
      <c r="J26" s="8">
        <f t="shared" si="1"/>
        <v>27.9</v>
      </c>
      <c r="K26" s="8">
        <v>25</v>
      </c>
      <c r="L26" s="8" t="s">
        <v>259</v>
      </c>
    </row>
    <row r="27" spans="1:12" x14ac:dyDescent="0.15">
      <c r="A27" s="9" t="s">
        <v>171</v>
      </c>
      <c r="B27" s="8" t="s">
        <v>127</v>
      </c>
      <c r="C27" s="8">
        <v>3</v>
      </c>
      <c r="D27" s="8">
        <v>20</v>
      </c>
      <c r="E27" s="9" t="s">
        <v>172</v>
      </c>
      <c r="F27" s="8">
        <v>57</v>
      </c>
      <c r="G27" s="10">
        <v>14</v>
      </c>
      <c r="H27" s="8">
        <f t="shared" si="0"/>
        <v>0.41176470588235292</v>
      </c>
      <c r="I27" s="7">
        <v>27</v>
      </c>
      <c r="J27" s="8">
        <f t="shared" si="1"/>
        <v>27.999999999999996</v>
      </c>
      <c r="K27" s="8">
        <v>26</v>
      </c>
      <c r="L27" s="8" t="s">
        <v>259</v>
      </c>
    </row>
    <row r="28" spans="1:12" x14ac:dyDescent="0.15">
      <c r="A28" s="9" t="s">
        <v>149</v>
      </c>
      <c r="B28" s="8" t="s">
        <v>124</v>
      </c>
      <c r="C28" s="8">
        <v>5.5</v>
      </c>
      <c r="D28" s="8">
        <v>13</v>
      </c>
      <c r="E28" s="9" t="s">
        <v>150</v>
      </c>
      <c r="F28" s="8">
        <v>62</v>
      </c>
      <c r="G28" s="10">
        <v>18</v>
      </c>
      <c r="H28" s="8">
        <f t="shared" si="0"/>
        <v>0.52941176470588236</v>
      </c>
      <c r="I28" s="7">
        <v>35</v>
      </c>
      <c r="J28" s="8">
        <f t="shared" si="1"/>
        <v>28.049999999999997</v>
      </c>
      <c r="K28" s="8">
        <v>27</v>
      </c>
      <c r="L28" s="8" t="s">
        <v>259</v>
      </c>
    </row>
    <row r="29" spans="1:12" x14ac:dyDescent="0.15">
      <c r="A29" s="9" t="s">
        <v>133</v>
      </c>
      <c r="B29" s="8" t="s">
        <v>127</v>
      </c>
      <c r="C29" s="8">
        <v>8</v>
      </c>
      <c r="D29" s="8">
        <v>5</v>
      </c>
      <c r="E29" s="9" t="s">
        <v>134</v>
      </c>
      <c r="F29" s="8">
        <v>58</v>
      </c>
      <c r="G29" s="10">
        <v>25</v>
      </c>
      <c r="H29" s="8">
        <f t="shared" si="0"/>
        <v>0.73529411764705888</v>
      </c>
      <c r="I29" s="7">
        <v>49</v>
      </c>
      <c r="J29" s="8">
        <f t="shared" si="1"/>
        <v>28.349999999999998</v>
      </c>
      <c r="K29" s="8">
        <v>28</v>
      </c>
      <c r="L29" s="8" t="s">
        <v>259</v>
      </c>
    </row>
    <row r="30" spans="1:12" x14ac:dyDescent="0.15">
      <c r="A30" s="9" t="s">
        <v>173</v>
      </c>
      <c r="B30" s="8" t="s">
        <v>124</v>
      </c>
      <c r="C30" s="8">
        <v>3</v>
      </c>
      <c r="D30" s="8">
        <v>20</v>
      </c>
      <c r="E30" s="9" t="s">
        <v>174</v>
      </c>
      <c r="F30" s="8">
        <v>64</v>
      </c>
      <c r="G30" s="10">
        <v>13</v>
      </c>
      <c r="H30" s="8">
        <f t="shared" si="0"/>
        <v>0.38235294117647056</v>
      </c>
      <c r="I30" s="7">
        <v>25</v>
      </c>
      <c r="J30" s="8">
        <f t="shared" si="1"/>
        <v>28.35</v>
      </c>
      <c r="K30" s="8">
        <v>28</v>
      </c>
      <c r="L30" s="8" t="s">
        <v>259</v>
      </c>
    </row>
    <row r="31" spans="1:12" x14ac:dyDescent="0.15">
      <c r="A31" s="9" t="s">
        <v>163</v>
      </c>
      <c r="B31" s="8" t="s">
        <v>124</v>
      </c>
      <c r="C31" s="8">
        <v>3</v>
      </c>
      <c r="D31" s="8">
        <v>20</v>
      </c>
      <c r="E31" s="9" t="s">
        <v>164</v>
      </c>
      <c r="F31" s="8">
        <v>36</v>
      </c>
      <c r="G31" s="10">
        <v>22</v>
      </c>
      <c r="H31" s="8">
        <f t="shared" si="0"/>
        <v>0.6470588235294118</v>
      </c>
      <c r="I31" s="7">
        <v>43</v>
      </c>
      <c r="J31" s="8">
        <f t="shared" si="1"/>
        <v>30.449999999999996</v>
      </c>
      <c r="K31" s="8">
        <v>30</v>
      </c>
      <c r="L31" s="8" t="s">
        <v>259</v>
      </c>
    </row>
    <row r="32" spans="1:12" x14ac:dyDescent="0.15">
      <c r="A32" s="9" t="s">
        <v>233</v>
      </c>
      <c r="B32" s="8" t="s">
        <v>124</v>
      </c>
      <c r="C32" s="8">
        <v>0</v>
      </c>
      <c r="D32" s="8">
        <v>47</v>
      </c>
      <c r="E32" s="9" t="s">
        <v>234</v>
      </c>
      <c r="F32" s="8">
        <v>47</v>
      </c>
      <c r="G32" s="10">
        <v>1</v>
      </c>
      <c r="H32" s="8">
        <f t="shared" si="0"/>
        <v>2.9411764705882353E-2</v>
      </c>
      <c r="I32" s="7">
        <v>1</v>
      </c>
      <c r="J32" s="8">
        <f t="shared" si="1"/>
        <v>30.900000000000002</v>
      </c>
      <c r="K32" s="8">
        <v>31</v>
      </c>
      <c r="L32" s="8" t="s">
        <v>259</v>
      </c>
    </row>
    <row r="33" spans="1:12" x14ac:dyDescent="0.15">
      <c r="A33" s="9" t="s">
        <v>203</v>
      </c>
      <c r="B33" s="8" t="s">
        <v>127</v>
      </c>
      <c r="C33" s="8">
        <v>1</v>
      </c>
      <c r="D33" s="8">
        <v>33</v>
      </c>
      <c r="E33" s="9" t="s">
        <v>204</v>
      </c>
      <c r="F33" s="8">
        <v>40</v>
      </c>
      <c r="G33" s="10">
        <v>13</v>
      </c>
      <c r="H33" s="8">
        <f t="shared" si="0"/>
        <v>0.38235294117647056</v>
      </c>
      <c r="I33" s="7">
        <v>25</v>
      </c>
      <c r="J33" s="8">
        <f t="shared" si="1"/>
        <v>31.25</v>
      </c>
      <c r="K33" s="8">
        <v>32</v>
      </c>
      <c r="L33" s="8" t="s">
        <v>259</v>
      </c>
    </row>
    <row r="34" spans="1:12" x14ac:dyDescent="0.15">
      <c r="A34" s="9" t="s">
        <v>205</v>
      </c>
      <c r="B34" s="8" t="s">
        <v>127</v>
      </c>
      <c r="C34" s="8">
        <v>1</v>
      </c>
      <c r="D34" s="8">
        <v>33</v>
      </c>
      <c r="E34" s="9" t="s">
        <v>206</v>
      </c>
      <c r="F34" s="8">
        <v>10</v>
      </c>
      <c r="G34" s="10">
        <v>21</v>
      </c>
      <c r="H34" s="8">
        <f t="shared" ref="H34:H65" si="2">G34/34</f>
        <v>0.61764705882352944</v>
      </c>
      <c r="I34" s="7">
        <v>41</v>
      </c>
      <c r="J34" s="8">
        <f t="shared" ref="J34:J65" si="3">D34*0.5+F34*0.15+I34*0.35</f>
        <v>32.35</v>
      </c>
      <c r="K34" s="8">
        <v>33</v>
      </c>
      <c r="L34" s="8" t="s">
        <v>260</v>
      </c>
    </row>
    <row r="35" spans="1:12" x14ac:dyDescent="0.15">
      <c r="A35" s="9" t="s">
        <v>235</v>
      </c>
      <c r="B35" s="8" t="s">
        <v>127</v>
      </c>
      <c r="C35" s="8">
        <v>0</v>
      </c>
      <c r="D35" s="8">
        <v>47</v>
      </c>
      <c r="E35" s="9" t="s">
        <v>236</v>
      </c>
      <c r="F35" s="8">
        <v>16</v>
      </c>
      <c r="G35" s="10">
        <v>11</v>
      </c>
      <c r="H35" s="8">
        <f t="shared" si="2"/>
        <v>0.3235294117647059</v>
      </c>
      <c r="I35" s="7">
        <v>21</v>
      </c>
      <c r="J35" s="8">
        <f t="shared" si="3"/>
        <v>33.25</v>
      </c>
      <c r="K35" s="8">
        <v>34</v>
      </c>
      <c r="L35" s="8" t="s">
        <v>260</v>
      </c>
    </row>
    <row r="36" spans="1:12" x14ac:dyDescent="0.15">
      <c r="A36" s="9" t="s">
        <v>192</v>
      </c>
      <c r="B36" s="8" t="s">
        <v>127</v>
      </c>
      <c r="C36" s="8">
        <v>1</v>
      </c>
      <c r="D36" s="8">
        <v>33</v>
      </c>
      <c r="E36" s="9" t="s">
        <v>193</v>
      </c>
      <c r="F36" s="8">
        <v>46</v>
      </c>
      <c r="G36" s="10">
        <v>15</v>
      </c>
      <c r="H36" s="8">
        <f t="shared" si="2"/>
        <v>0.44117647058823528</v>
      </c>
      <c r="I36" s="7">
        <v>29</v>
      </c>
      <c r="J36" s="8">
        <f t="shared" si="3"/>
        <v>33.549999999999997</v>
      </c>
      <c r="K36" s="8">
        <v>35</v>
      </c>
      <c r="L36" s="8" t="s">
        <v>260</v>
      </c>
    </row>
    <row r="37" spans="1:12" x14ac:dyDescent="0.15">
      <c r="A37" s="9" t="s">
        <v>201</v>
      </c>
      <c r="B37" s="8" t="s">
        <v>124</v>
      </c>
      <c r="C37" s="8">
        <v>1</v>
      </c>
      <c r="D37" s="8">
        <v>33</v>
      </c>
      <c r="E37" s="9" t="s">
        <v>202</v>
      </c>
      <c r="F37" s="8">
        <v>51</v>
      </c>
      <c r="G37" s="10">
        <v>14</v>
      </c>
      <c r="H37" s="8">
        <f t="shared" si="2"/>
        <v>0.41176470588235292</v>
      </c>
      <c r="I37" s="7">
        <v>27</v>
      </c>
      <c r="J37" s="8">
        <f t="shared" si="3"/>
        <v>33.599999999999994</v>
      </c>
      <c r="K37" s="8">
        <v>36</v>
      </c>
      <c r="L37" s="8" t="s">
        <v>259</v>
      </c>
    </row>
    <row r="38" spans="1:12" x14ac:dyDescent="0.15">
      <c r="A38" s="9" t="s">
        <v>179</v>
      </c>
      <c r="B38" s="8" t="s">
        <v>124</v>
      </c>
      <c r="C38" s="8">
        <v>2</v>
      </c>
      <c r="D38" s="8">
        <v>27</v>
      </c>
      <c r="E38" s="9" t="s">
        <v>180</v>
      </c>
      <c r="F38" s="8">
        <v>60</v>
      </c>
      <c r="G38" s="10">
        <v>17</v>
      </c>
      <c r="H38" s="8">
        <f t="shared" si="2"/>
        <v>0.5</v>
      </c>
      <c r="I38" s="7">
        <v>33</v>
      </c>
      <c r="J38" s="8">
        <f t="shared" si="3"/>
        <v>34.049999999999997</v>
      </c>
      <c r="K38" s="8">
        <v>37</v>
      </c>
      <c r="L38" s="8" t="s">
        <v>259</v>
      </c>
    </row>
    <row r="39" spans="1:12" x14ac:dyDescent="0.15">
      <c r="A39" s="9" t="s">
        <v>241</v>
      </c>
      <c r="B39" s="8" t="s">
        <v>124</v>
      </c>
      <c r="C39" s="8">
        <v>0</v>
      </c>
      <c r="D39" s="8">
        <v>47</v>
      </c>
      <c r="E39" s="9" t="s">
        <v>242</v>
      </c>
      <c r="F39" s="8">
        <v>50</v>
      </c>
      <c r="G39" s="10">
        <v>6</v>
      </c>
      <c r="H39" s="8">
        <f t="shared" si="2"/>
        <v>0.17647058823529413</v>
      </c>
      <c r="I39" s="7">
        <v>11</v>
      </c>
      <c r="J39" s="8">
        <f t="shared" si="3"/>
        <v>34.85</v>
      </c>
      <c r="K39" s="8">
        <v>38</v>
      </c>
      <c r="L39" s="8" t="s">
        <v>259</v>
      </c>
    </row>
    <row r="40" spans="1:12" x14ac:dyDescent="0.15">
      <c r="A40" s="9" t="s">
        <v>165</v>
      </c>
      <c r="B40" s="8" t="s">
        <v>127</v>
      </c>
      <c r="C40" s="8">
        <v>3</v>
      </c>
      <c r="D40" s="8">
        <v>20</v>
      </c>
      <c r="E40" s="9" t="s">
        <v>166</v>
      </c>
      <c r="F40" s="8">
        <v>45</v>
      </c>
      <c r="G40" s="10">
        <v>27</v>
      </c>
      <c r="H40" s="8">
        <f t="shared" si="2"/>
        <v>0.79411764705882348</v>
      </c>
      <c r="I40" s="7">
        <v>53</v>
      </c>
      <c r="J40" s="8">
        <f t="shared" si="3"/>
        <v>35.299999999999997</v>
      </c>
      <c r="K40" s="8">
        <v>39</v>
      </c>
      <c r="L40" s="8" t="s">
        <v>260</v>
      </c>
    </row>
    <row r="41" spans="1:12" x14ac:dyDescent="0.15">
      <c r="A41" s="9" t="s">
        <v>189</v>
      </c>
      <c r="B41" s="8" t="s">
        <v>124</v>
      </c>
      <c r="C41" s="8">
        <v>1</v>
      </c>
      <c r="D41" s="8">
        <v>33</v>
      </c>
      <c r="E41" s="9" t="s">
        <v>190</v>
      </c>
      <c r="F41" s="8">
        <v>39</v>
      </c>
      <c r="G41" s="10">
        <v>20</v>
      </c>
      <c r="H41" s="8">
        <f t="shared" si="2"/>
        <v>0.58823529411764708</v>
      </c>
      <c r="I41" s="7">
        <v>39</v>
      </c>
      <c r="J41" s="8">
        <f t="shared" si="3"/>
        <v>36</v>
      </c>
      <c r="K41" s="8">
        <v>40</v>
      </c>
      <c r="L41" s="8" t="s">
        <v>260</v>
      </c>
    </row>
    <row r="42" spans="1:12" x14ac:dyDescent="0.15">
      <c r="A42" s="9" t="s">
        <v>195</v>
      </c>
      <c r="B42" s="8" t="s">
        <v>124</v>
      </c>
      <c r="C42" s="8">
        <v>1</v>
      </c>
      <c r="D42" s="8">
        <v>33</v>
      </c>
      <c r="E42" s="9" t="s">
        <v>196</v>
      </c>
      <c r="F42" s="8">
        <v>37</v>
      </c>
      <c r="G42" s="10">
        <v>21</v>
      </c>
      <c r="H42" s="8">
        <f t="shared" si="2"/>
        <v>0.61764705882352944</v>
      </c>
      <c r="I42" s="7">
        <v>41</v>
      </c>
      <c r="J42" s="8">
        <f t="shared" si="3"/>
        <v>36.4</v>
      </c>
      <c r="K42" s="8">
        <v>41</v>
      </c>
      <c r="L42" s="8" t="s">
        <v>260</v>
      </c>
    </row>
    <row r="43" spans="1:12" x14ac:dyDescent="0.15">
      <c r="A43" s="9" t="s">
        <v>207</v>
      </c>
      <c r="B43" s="8" t="s">
        <v>127</v>
      </c>
      <c r="C43" s="8">
        <v>0.5</v>
      </c>
      <c r="D43" s="8">
        <v>43</v>
      </c>
      <c r="E43" s="9" t="s">
        <v>208</v>
      </c>
      <c r="F43" s="8">
        <v>24</v>
      </c>
      <c r="G43" s="10">
        <v>17</v>
      </c>
      <c r="H43" s="8">
        <f t="shared" si="2"/>
        <v>0.5</v>
      </c>
      <c r="I43" s="7">
        <v>33</v>
      </c>
      <c r="J43" s="8">
        <f t="shared" si="3"/>
        <v>36.65</v>
      </c>
      <c r="K43" s="8">
        <v>42</v>
      </c>
      <c r="L43" s="8" t="s">
        <v>260</v>
      </c>
    </row>
    <row r="44" spans="1:12" x14ac:dyDescent="0.15">
      <c r="A44" s="9" t="s">
        <v>187</v>
      </c>
      <c r="B44" s="8" t="s">
        <v>127</v>
      </c>
      <c r="C44" s="8">
        <v>1.5</v>
      </c>
      <c r="D44" s="8">
        <v>31</v>
      </c>
      <c r="E44" s="9" t="s">
        <v>188</v>
      </c>
      <c r="F44" s="8">
        <v>13</v>
      </c>
      <c r="G44" s="10">
        <v>29</v>
      </c>
      <c r="H44" s="8">
        <f t="shared" si="2"/>
        <v>0.8529411764705882</v>
      </c>
      <c r="I44" s="7">
        <v>57</v>
      </c>
      <c r="J44" s="8">
        <f t="shared" si="3"/>
        <v>37.4</v>
      </c>
      <c r="K44" s="8">
        <v>43</v>
      </c>
      <c r="L44" s="8" t="s">
        <v>260</v>
      </c>
    </row>
    <row r="45" spans="1:12" x14ac:dyDescent="0.15">
      <c r="A45" s="9" t="s">
        <v>197</v>
      </c>
      <c r="B45" s="8" t="s">
        <v>127</v>
      </c>
      <c r="C45" s="8">
        <v>1</v>
      </c>
      <c r="D45" s="8">
        <v>33</v>
      </c>
      <c r="E45" s="9" t="s">
        <v>198</v>
      </c>
      <c r="F45" s="8">
        <v>59</v>
      </c>
      <c r="G45" s="10">
        <v>18</v>
      </c>
      <c r="H45" s="8">
        <f t="shared" si="2"/>
        <v>0.52941176470588236</v>
      </c>
      <c r="I45" s="7">
        <v>35</v>
      </c>
      <c r="J45" s="8">
        <f t="shared" si="3"/>
        <v>37.6</v>
      </c>
      <c r="K45" s="8">
        <v>44</v>
      </c>
      <c r="L45" s="8" t="s">
        <v>260</v>
      </c>
    </row>
    <row r="46" spans="1:12" x14ac:dyDescent="0.15">
      <c r="A46" s="9" t="s">
        <v>239</v>
      </c>
      <c r="B46" s="8" t="s">
        <v>127</v>
      </c>
      <c r="C46" s="8">
        <v>0</v>
      </c>
      <c r="D46" s="8">
        <v>47</v>
      </c>
      <c r="E46" s="9" t="s">
        <v>240</v>
      </c>
      <c r="F46" s="8">
        <v>11</v>
      </c>
      <c r="G46" s="10">
        <v>19</v>
      </c>
      <c r="H46" s="8">
        <f t="shared" si="2"/>
        <v>0.55882352941176472</v>
      </c>
      <c r="I46" s="7">
        <v>37</v>
      </c>
      <c r="J46" s="8">
        <f t="shared" si="3"/>
        <v>38.099999999999994</v>
      </c>
      <c r="K46" s="8">
        <v>45</v>
      </c>
      <c r="L46" s="8" t="s">
        <v>260</v>
      </c>
    </row>
    <row r="47" spans="1:12" x14ac:dyDescent="0.15">
      <c r="A47" s="9" t="s">
        <v>199</v>
      </c>
      <c r="B47" s="8" t="s">
        <v>127</v>
      </c>
      <c r="C47" s="8">
        <v>1</v>
      </c>
      <c r="D47" s="8">
        <v>33</v>
      </c>
      <c r="E47" s="9" t="s">
        <v>200</v>
      </c>
      <c r="F47" s="8">
        <v>9</v>
      </c>
      <c r="G47" s="10">
        <v>31</v>
      </c>
      <c r="H47" s="8">
        <f t="shared" si="2"/>
        <v>0.91176470588235292</v>
      </c>
      <c r="I47" s="7">
        <v>61</v>
      </c>
      <c r="J47" s="8">
        <f t="shared" si="3"/>
        <v>39.200000000000003</v>
      </c>
      <c r="K47" s="8">
        <v>46</v>
      </c>
      <c r="L47" s="8" t="s">
        <v>260</v>
      </c>
    </row>
    <row r="48" spans="1:12" x14ac:dyDescent="0.15">
      <c r="A48" s="9" t="s">
        <v>191</v>
      </c>
      <c r="B48" s="8" t="s">
        <v>127</v>
      </c>
      <c r="C48" s="8">
        <v>1</v>
      </c>
      <c r="D48" s="8">
        <v>33</v>
      </c>
      <c r="E48" s="9" t="s">
        <v>16</v>
      </c>
      <c r="F48" s="8">
        <v>15</v>
      </c>
      <c r="G48" s="10">
        <v>32</v>
      </c>
      <c r="H48" s="8">
        <f t="shared" si="2"/>
        <v>0.94117647058823528</v>
      </c>
      <c r="I48" s="7">
        <v>63</v>
      </c>
      <c r="J48" s="8">
        <f t="shared" si="3"/>
        <v>40.799999999999997</v>
      </c>
      <c r="K48" s="8">
        <v>47</v>
      </c>
      <c r="L48" s="8" t="s">
        <v>260</v>
      </c>
    </row>
    <row r="49" spans="1:12" x14ac:dyDescent="0.15">
      <c r="A49" s="9" t="s">
        <v>253</v>
      </c>
      <c r="B49" s="8" t="s">
        <v>124</v>
      </c>
      <c r="C49" s="8">
        <v>0</v>
      </c>
      <c r="D49" s="8">
        <v>47</v>
      </c>
      <c r="E49" s="9" t="s">
        <v>254</v>
      </c>
      <c r="F49" s="8">
        <v>49</v>
      </c>
      <c r="G49" s="10">
        <v>15</v>
      </c>
      <c r="H49" s="8">
        <f t="shared" si="2"/>
        <v>0.44117647058823528</v>
      </c>
      <c r="I49" s="7">
        <v>29</v>
      </c>
      <c r="J49" s="8">
        <f t="shared" si="3"/>
        <v>41</v>
      </c>
      <c r="K49" s="8">
        <v>48</v>
      </c>
      <c r="L49" s="8" t="s">
        <v>260</v>
      </c>
    </row>
    <row r="50" spans="1:12" x14ac:dyDescent="0.15">
      <c r="A50" s="9" t="s">
        <v>227</v>
      </c>
      <c r="B50" s="8" t="s">
        <v>127</v>
      </c>
      <c r="C50" s="8">
        <v>0</v>
      </c>
      <c r="D50" s="8">
        <v>47</v>
      </c>
      <c r="E50" s="9" t="s">
        <v>228</v>
      </c>
      <c r="F50" s="8">
        <v>28</v>
      </c>
      <c r="G50" s="10">
        <v>20</v>
      </c>
      <c r="H50" s="8">
        <f t="shared" si="2"/>
        <v>0.58823529411764708</v>
      </c>
      <c r="I50" s="7">
        <v>39</v>
      </c>
      <c r="J50" s="8">
        <f t="shared" si="3"/>
        <v>41.349999999999994</v>
      </c>
      <c r="K50" s="8">
        <v>49</v>
      </c>
      <c r="L50" s="8" t="s">
        <v>260</v>
      </c>
    </row>
    <row r="51" spans="1:12" x14ac:dyDescent="0.15">
      <c r="A51" s="9" t="s">
        <v>177</v>
      </c>
      <c r="B51" s="8" t="s">
        <v>127</v>
      </c>
      <c r="C51" s="8">
        <v>2</v>
      </c>
      <c r="D51" s="8">
        <v>27</v>
      </c>
      <c r="E51" s="9" t="s">
        <v>178</v>
      </c>
      <c r="F51" s="8">
        <v>38</v>
      </c>
      <c r="G51" s="10">
        <v>33</v>
      </c>
      <c r="H51" s="8">
        <f t="shared" si="2"/>
        <v>0.97058823529411764</v>
      </c>
      <c r="I51" s="7">
        <v>65</v>
      </c>
      <c r="J51" s="8">
        <f t="shared" si="3"/>
        <v>41.95</v>
      </c>
      <c r="K51" s="8">
        <v>50</v>
      </c>
      <c r="L51" s="8" t="s">
        <v>260</v>
      </c>
    </row>
    <row r="52" spans="1:12" x14ac:dyDescent="0.15">
      <c r="A52" s="9" t="s">
        <v>211</v>
      </c>
      <c r="B52" s="8" t="s">
        <v>127</v>
      </c>
      <c r="C52" s="8">
        <v>0.5</v>
      </c>
      <c r="D52" s="8">
        <v>43</v>
      </c>
      <c r="E52" s="9" t="s">
        <v>212</v>
      </c>
      <c r="F52" s="8">
        <v>19</v>
      </c>
      <c r="G52" s="10">
        <v>26</v>
      </c>
      <c r="H52" s="8">
        <f t="shared" si="2"/>
        <v>0.76470588235294112</v>
      </c>
      <c r="I52" s="7">
        <v>51</v>
      </c>
      <c r="J52" s="8">
        <f t="shared" si="3"/>
        <v>42.2</v>
      </c>
      <c r="K52" s="8">
        <v>51</v>
      </c>
      <c r="L52" s="8" t="s">
        <v>260</v>
      </c>
    </row>
    <row r="53" spans="1:12" x14ac:dyDescent="0.15">
      <c r="A53" s="9" t="s">
        <v>185</v>
      </c>
      <c r="B53" s="8" t="s">
        <v>124</v>
      </c>
      <c r="C53" s="8">
        <v>1.5</v>
      </c>
      <c r="D53" s="8">
        <v>31</v>
      </c>
      <c r="E53" s="9" t="s">
        <v>186</v>
      </c>
      <c r="F53" s="8">
        <v>56</v>
      </c>
      <c r="G53" s="10">
        <v>27</v>
      </c>
      <c r="H53" s="8">
        <f t="shared" si="2"/>
        <v>0.79411764705882348</v>
      </c>
      <c r="I53" s="7">
        <v>53</v>
      </c>
      <c r="J53" s="8">
        <f t="shared" si="3"/>
        <v>42.449999999999996</v>
      </c>
      <c r="K53" s="8">
        <v>52</v>
      </c>
      <c r="L53" s="8" t="s">
        <v>260</v>
      </c>
    </row>
    <row r="54" spans="1:12" x14ac:dyDescent="0.15">
      <c r="A54" s="9" t="s">
        <v>226</v>
      </c>
      <c r="B54" s="8" t="s">
        <v>124</v>
      </c>
      <c r="C54" s="8">
        <v>0</v>
      </c>
      <c r="D54" s="8">
        <v>47</v>
      </c>
      <c r="E54" s="9" t="s">
        <v>54</v>
      </c>
      <c r="F54" s="8">
        <v>18</v>
      </c>
      <c r="G54" s="10">
        <v>24</v>
      </c>
      <c r="H54" s="8">
        <f t="shared" si="2"/>
        <v>0.70588235294117652</v>
      </c>
      <c r="I54" s="7">
        <v>47</v>
      </c>
      <c r="J54" s="8">
        <f t="shared" si="3"/>
        <v>42.65</v>
      </c>
      <c r="K54" s="8">
        <v>53</v>
      </c>
      <c r="L54" s="8" t="s">
        <v>260</v>
      </c>
    </row>
    <row r="55" spans="1:12" x14ac:dyDescent="0.15">
      <c r="A55" s="9" t="s">
        <v>222</v>
      </c>
      <c r="B55" s="8" t="s">
        <v>127</v>
      </c>
      <c r="C55" s="8">
        <v>0</v>
      </c>
      <c r="D55" s="8">
        <v>47</v>
      </c>
      <c r="E55" s="9" t="s">
        <v>223</v>
      </c>
      <c r="F55" s="8">
        <v>21</v>
      </c>
      <c r="G55" s="10">
        <v>24</v>
      </c>
      <c r="H55" s="8">
        <f t="shared" si="2"/>
        <v>0.70588235294117652</v>
      </c>
      <c r="I55" s="7">
        <v>47</v>
      </c>
      <c r="J55" s="8">
        <f t="shared" si="3"/>
        <v>43.099999999999994</v>
      </c>
      <c r="K55" s="8">
        <v>54</v>
      </c>
      <c r="L55" s="8" t="s">
        <v>260</v>
      </c>
    </row>
    <row r="56" spans="1:12" x14ac:dyDescent="0.15">
      <c r="A56" s="9" t="s">
        <v>243</v>
      </c>
      <c r="B56" s="8" t="s">
        <v>127</v>
      </c>
      <c r="C56" s="8">
        <v>0</v>
      </c>
      <c r="D56" s="8">
        <v>47</v>
      </c>
      <c r="E56" s="9" t="s">
        <v>244</v>
      </c>
      <c r="F56" s="8">
        <v>33</v>
      </c>
      <c r="G56" s="10">
        <v>22</v>
      </c>
      <c r="H56" s="8">
        <f t="shared" si="2"/>
        <v>0.6470588235294118</v>
      </c>
      <c r="I56" s="7">
        <v>43</v>
      </c>
      <c r="J56" s="8">
        <f t="shared" si="3"/>
        <v>43.5</v>
      </c>
      <c r="K56" s="8">
        <v>55</v>
      </c>
      <c r="L56" s="8" t="s">
        <v>260</v>
      </c>
    </row>
    <row r="57" spans="1:12" x14ac:dyDescent="0.15">
      <c r="A57" s="9" t="s">
        <v>218</v>
      </c>
      <c r="B57" s="8" t="s">
        <v>124</v>
      </c>
      <c r="C57" s="8">
        <v>0</v>
      </c>
      <c r="D57" s="8">
        <v>47</v>
      </c>
      <c r="E57" s="9" t="s">
        <v>219</v>
      </c>
      <c r="F57" s="8">
        <v>35</v>
      </c>
      <c r="G57" s="10">
        <v>23</v>
      </c>
      <c r="H57" s="8">
        <f t="shared" si="2"/>
        <v>0.67647058823529416</v>
      </c>
      <c r="I57" s="7">
        <v>45</v>
      </c>
      <c r="J57" s="8">
        <f t="shared" si="3"/>
        <v>44.5</v>
      </c>
      <c r="K57" s="8">
        <v>56</v>
      </c>
      <c r="L57" s="8" t="s">
        <v>260</v>
      </c>
    </row>
    <row r="58" spans="1:12" x14ac:dyDescent="0.15">
      <c r="A58" s="9" t="s">
        <v>237</v>
      </c>
      <c r="B58" s="8" t="s">
        <v>124</v>
      </c>
      <c r="C58" s="8">
        <v>0</v>
      </c>
      <c r="D58" s="8">
        <v>47</v>
      </c>
      <c r="E58" s="9" t="s">
        <v>238</v>
      </c>
      <c r="F58" s="8">
        <v>26</v>
      </c>
      <c r="G58" s="10">
        <v>25</v>
      </c>
      <c r="H58" s="8">
        <f t="shared" si="2"/>
        <v>0.73529411764705888</v>
      </c>
      <c r="I58" s="7">
        <v>49</v>
      </c>
      <c r="J58" s="8">
        <f t="shared" si="3"/>
        <v>44.55</v>
      </c>
      <c r="K58" s="8">
        <v>57</v>
      </c>
      <c r="L58" s="8" t="s">
        <v>260</v>
      </c>
    </row>
    <row r="59" spans="1:12" x14ac:dyDescent="0.15">
      <c r="A59" s="9" t="s">
        <v>220</v>
      </c>
      <c r="B59" s="8" t="s">
        <v>127</v>
      </c>
      <c r="C59" s="8">
        <v>0</v>
      </c>
      <c r="D59" s="8">
        <v>47</v>
      </c>
      <c r="E59" s="9" t="s">
        <v>221</v>
      </c>
      <c r="F59" s="8">
        <v>17</v>
      </c>
      <c r="G59" s="10">
        <v>28</v>
      </c>
      <c r="H59" s="8">
        <f t="shared" si="2"/>
        <v>0.82352941176470584</v>
      </c>
      <c r="I59" s="7">
        <v>55</v>
      </c>
      <c r="J59" s="8">
        <f t="shared" si="3"/>
        <v>45.3</v>
      </c>
      <c r="K59" s="8">
        <v>58</v>
      </c>
      <c r="L59" s="8" t="s">
        <v>260</v>
      </c>
    </row>
    <row r="60" spans="1:12" x14ac:dyDescent="0.15">
      <c r="A60" s="9" t="s">
        <v>229</v>
      </c>
      <c r="B60" s="8" t="s">
        <v>124</v>
      </c>
      <c r="C60" s="8">
        <v>0</v>
      </c>
      <c r="D60" s="8">
        <v>47</v>
      </c>
      <c r="E60" s="9" t="s">
        <v>230</v>
      </c>
      <c r="F60" s="8">
        <v>27</v>
      </c>
      <c r="G60" s="10">
        <v>28</v>
      </c>
      <c r="H60" s="8">
        <f t="shared" si="2"/>
        <v>0.82352941176470584</v>
      </c>
      <c r="I60" s="7">
        <v>55</v>
      </c>
      <c r="J60" s="8">
        <f t="shared" si="3"/>
        <v>46.8</v>
      </c>
      <c r="K60" s="8">
        <v>59</v>
      </c>
      <c r="L60" s="8" t="s">
        <v>260</v>
      </c>
    </row>
    <row r="61" spans="1:12" x14ac:dyDescent="0.15">
      <c r="A61" s="9" t="s">
        <v>231</v>
      </c>
      <c r="B61" s="8" t="s">
        <v>124</v>
      </c>
      <c r="C61" s="8">
        <v>0</v>
      </c>
      <c r="D61" s="8">
        <v>47</v>
      </c>
      <c r="E61" s="9" t="s">
        <v>232</v>
      </c>
      <c r="F61" s="8">
        <v>20</v>
      </c>
      <c r="G61" s="10">
        <v>30</v>
      </c>
      <c r="H61" s="8">
        <f t="shared" si="2"/>
        <v>0.88235294117647056</v>
      </c>
      <c r="I61" s="7">
        <v>59</v>
      </c>
      <c r="J61" s="8">
        <f t="shared" si="3"/>
        <v>47.15</v>
      </c>
      <c r="K61" s="8">
        <v>60</v>
      </c>
      <c r="L61" s="8" t="s">
        <v>260</v>
      </c>
    </row>
    <row r="62" spans="1:12" x14ac:dyDescent="0.15">
      <c r="A62" s="9" t="s">
        <v>216</v>
      </c>
      <c r="B62" s="8" t="s">
        <v>127</v>
      </c>
      <c r="C62" s="8">
        <v>0</v>
      </c>
      <c r="D62" s="8">
        <v>47</v>
      </c>
      <c r="E62" s="9" t="s">
        <v>217</v>
      </c>
      <c r="F62" s="8">
        <v>22</v>
      </c>
      <c r="G62" s="10">
        <v>30</v>
      </c>
      <c r="H62" s="8">
        <f t="shared" si="2"/>
        <v>0.88235294117647056</v>
      </c>
      <c r="I62" s="7">
        <v>59</v>
      </c>
      <c r="J62" s="8">
        <f t="shared" si="3"/>
        <v>47.45</v>
      </c>
      <c r="K62" s="8">
        <v>61</v>
      </c>
      <c r="L62" s="8" t="s">
        <v>260</v>
      </c>
    </row>
    <row r="63" spans="1:12" x14ac:dyDescent="0.15">
      <c r="A63" s="9" t="s">
        <v>249</v>
      </c>
      <c r="B63" s="8" t="s">
        <v>124</v>
      </c>
      <c r="C63" s="8">
        <v>0</v>
      </c>
      <c r="D63" s="8">
        <v>47</v>
      </c>
      <c r="E63" s="9" t="s">
        <v>250</v>
      </c>
      <c r="F63" s="8">
        <v>8</v>
      </c>
      <c r="G63" s="10">
        <v>34</v>
      </c>
      <c r="H63" s="8">
        <f t="shared" si="2"/>
        <v>1</v>
      </c>
      <c r="I63" s="7">
        <v>67</v>
      </c>
      <c r="J63" s="8">
        <f t="shared" si="3"/>
        <v>48.15</v>
      </c>
      <c r="K63" s="8">
        <v>62</v>
      </c>
      <c r="L63" s="8" t="s">
        <v>260</v>
      </c>
    </row>
    <row r="64" spans="1:12" x14ac:dyDescent="0.15">
      <c r="A64" s="9" t="s">
        <v>209</v>
      </c>
      <c r="B64" s="8" t="s">
        <v>127</v>
      </c>
      <c r="C64" s="8">
        <v>0.5</v>
      </c>
      <c r="D64" s="8">
        <v>43</v>
      </c>
      <c r="E64" s="9" t="s">
        <v>210</v>
      </c>
      <c r="F64" s="8">
        <v>23</v>
      </c>
      <c r="G64" s="10">
        <v>34</v>
      </c>
      <c r="H64" s="8">
        <f t="shared" si="2"/>
        <v>1</v>
      </c>
      <c r="I64" s="7">
        <v>67</v>
      </c>
      <c r="J64" s="8">
        <f t="shared" si="3"/>
        <v>48.4</v>
      </c>
      <c r="K64" s="8">
        <v>63</v>
      </c>
      <c r="L64" s="8" t="s">
        <v>260</v>
      </c>
    </row>
    <row r="65" spans="1:12" x14ac:dyDescent="0.15">
      <c r="A65" s="9" t="s">
        <v>224</v>
      </c>
      <c r="B65" s="8" t="s">
        <v>124</v>
      </c>
      <c r="C65" s="8">
        <v>0</v>
      </c>
      <c r="D65" s="8">
        <v>47</v>
      </c>
      <c r="E65" s="9" t="s">
        <v>225</v>
      </c>
      <c r="F65" s="8">
        <v>25</v>
      </c>
      <c r="G65" s="10">
        <v>31</v>
      </c>
      <c r="H65" s="8">
        <f t="shared" si="2"/>
        <v>0.91176470588235292</v>
      </c>
      <c r="I65" s="7">
        <v>61</v>
      </c>
      <c r="J65" s="8">
        <f t="shared" si="3"/>
        <v>48.599999999999994</v>
      </c>
      <c r="K65" s="8">
        <v>64</v>
      </c>
      <c r="L65" s="8" t="s">
        <v>260</v>
      </c>
    </row>
    <row r="66" spans="1:12" x14ac:dyDescent="0.15">
      <c r="A66" s="9" t="s">
        <v>255</v>
      </c>
      <c r="B66" s="8" t="s">
        <v>124</v>
      </c>
      <c r="C66" s="8">
        <v>0</v>
      </c>
      <c r="D66" s="8">
        <v>47</v>
      </c>
      <c r="E66" s="9" t="s">
        <v>256</v>
      </c>
      <c r="F66" s="8">
        <v>43</v>
      </c>
      <c r="G66" s="10">
        <v>29</v>
      </c>
      <c r="H66" s="8">
        <f t="shared" ref="H66:H69" si="4">G66/34</f>
        <v>0.8529411764705882</v>
      </c>
      <c r="I66" s="7">
        <v>57</v>
      </c>
      <c r="J66" s="8">
        <f t="shared" ref="J66:J69" si="5">D66*0.5+F66*0.15+I66*0.35</f>
        <v>49.9</v>
      </c>
      <c r="K66" s="8">
        <v>65</v>
      </c>
      <c r="L66" s="8" t="s">
        <v>260</v>
      </c>
    </row>
    <row r="67" spans="1:12" x14ac:dyDescent="0.15">
      <c r="A67" s="9" t="s">
        <v>247</v>
      </c>
      <c r="B67" s="8" t="s">
        <v>124</v>
      </c>
      <c r="C67" s="8">
        <v>0</v>
      </c>
      <c r="D67" s="8">
        <v>47</v>
      </c>
      <c r="E67" s="9" t="s">
        <v>248</v>
      </c>
      <c r="F67" s="8">
        <v>31</v>
      </c>
      <c r="G67" s="10">
        <v>32</v>
      </c>
      <c r="H67" s="8">
        <f t="shared" si="4"/>
        <v>0.94117647058823528</v>
      </c>
      <c r="I67" s="7">
        <v>63</v>
      </c>
      <c r="J67" s="8">
        <f t="shared" si="5"/>
        <v>50.199999999999996</v>
      </c>
      <c r="K67" s="8">
        <v>66</v>
      </c>
      <c r="L67" s="8" t="s">
        <v>260</v>
      </c>
    </row>
    <row r="68" spans="1:12" x14ac:dyDescent="0.15">
      <c r="A68" s="9" t="s">
        <v>245</v>
      </c>
      <c r="B68" s="8" t="s">
        <v>124</v>
      </c>
      <c r="C68" s="8">
        <v>0</v>
      </c>
      <c r="D68" s="8">
        <v>47</v>
      </c>
      <c r="E68" s="9" t="s">
        <v>246</v>
      </c>
      <c r="F68" s="8">
        <v>67</v>
      </c>
      <c r="G68" s="10">
        <v>26</v>
      </c>
      <c r="H68" s="8">
        <f t="shared" si="4"/>
        <v>0.76470588235294112</v>
      </c>
      <c r="I68" s="7">
        <v>51</v>
      </c>
      <c r="J68" s="8">
        <f t="shared" si="5"/>
        <v>51.399999999999991</v>
      </c>
      <c r="K68" s="8">
        <v>67</v>
      </c>
      <c r="L68" s="8" t="s">
        <v>260</v>
      </c>
    </row>
    <row r="69" spans="1:12" x14ac:dyDescent="0.15">
      <c r="A69" s="9">
        <v>3180103004</v>
      </c>
      <c r="B69" s="8" t="s">
        <v>124</v>
      </c>
      <c r="C69" s="8">
        <v>0</v>
      </c>
      <c r="D69" s="8">
        <v>47</v>
      </c>
      <c r="E69" s="9" t="s">
        <v>215</v>
      </c>
      <c r="F69" s="8">
        <v>68</v>
      </c>
      <c r="G69" s="8">
        <v>33</v>
      </c>
      <c r="H69" s="8">
        <f t="shared" si="4"/>
        <v>0.97058823529411764</v>
      </c>
      <c r="I69" s="7">
        <v>65</v>
      </c>
      <c r="J69" s="8">
        <f t="shared" si="5"/>
        <v>56.45</v>
      </c>
      <c r="K69" s="8">
        <v>68</v>
      </c>
      <c r="L69" s="8" t="s">
        <v>260</v>
      </c>
    </row>
  </sheetData>
  <autoFilter ref="A1:L69" xr:uid="{00000000-0009-0000-0000-000002000000}">
    <sortState ref="A2:L69">
      <sortCondition ref="J1:J69"/>
    </sortState>
  </autoFilter>
  <sortState ref="A2:L70">
    <sortCondition ref="A1"/>
  </sortState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2020级</vt:lpstr>
      <vt:lpstr>2019级</vt:lpstr>
      <vt:lpstr>2018级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2021-09-20T11:33:00Z</dcterms:created>
  <dcterms:modified xsi:type="dcterms:W3CDTF">2021-09-22T02:10:57Z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0B432D8AF8554FC9A0B540C3A6BD77D5</vt:lpwstr>
  </property>
</Properties>
</file>